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a3ee8512d96e6af/Documents/^F AYA/AYA Cancers Specific/Colorectal CRC Appendix/Figures Data/"/>
    </mc:Choice>
  </mc:AlternateContent>
  <xr:revisionPtr revIDLastSave="0" documentId="8_{91474232-A890-4998-9663-43B2363A4C8F}" xr6:coauthVersionLast="47" xr6:coauthVersionMax="47" xr10:uidLastSave="{00000000-0000-0000-0000-000000000000}"/>
  <bookViews>
    <workbookView xWindow="1110" yWindow="1950" windowWidth="27690" windowHeight="13545" xr2:uid="{F7236409-9404-4086-9A62-73615984A2F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32" i="1" l="1"/>
  <c r="AM32" i="1"/>
  <c r="AN31" i="1"/>
  <c r="AM31" i="1"/>
  <c r="AN30" i="1"/>
  <c r="AM30" i="1"/>
  <c r="AN29" i="1"/>
  <c r="AM29" i="1"/>
  <c r="AN28" i="1"/>
  <c r="AM28" i="1"/>
  <c r="AN27" i="1"/>
  <c r="AM27" i="1"/>
  <c r="AN26" i="1"/>
  <c r="AM26" i="1"/>
  <c r="AN25" i="1"/>
  <c r="AM25" i="1"/>
  <c r="AN24" i="1"/>
  <c r="AM24" i="1"/>
  <c r="AN23" i="1"/>
  <c r="AM23" i="1"/>
  <c r="AN22" i="1"/>
  <c r="AM22" i="1"/>
  <c r="AN21" i="1"/>
  <c r="AM21" i="1"/>
  <c r="AN20" i="1"/>
  <c r="AM20" i="1"/>
  <c r="AN19" i="1"/>
  <c r="AM19" i="1"/>
  <c r="N13" i="1"/>
  <c r="M13" i="1"/>
  <c r="F13" i="1"/>
  <c r="G13" i="1" s="1"/>
  <c r="N12" i="1"/>
  <c r="M12" i="1"/>
  <c r="G12" i="1"/>
  <c r="F12" i="1"/>
  <c r="N11" i="1"/>
  <c r="M11" i="1"/>
  <c r="F11" i="1"/>
  <c r="G11" i="1" s="1"/>
  <c r="BB10" i="1"/>
  <c r="BA10" i="1"/>
  <c r="AZ10" i="1"/>
  <c r="AW10" i="1"/>
  <c r="AV10" i="1"/>
  <c r="AT10" i="1"/>
  <c r="AS10" i="1"/>
  <c r="AR10" i="1"/>
  <c r="AQ10" i="1"/>
  <c r="AP10" i="1"/>
  <c r="AO10" i="1"/>
  <c r="AN10" i="1"/>
  <c r="AK10" i="1"/>
  <c r="AJ10" i="1"/>
  <c r="AI10" i="1"/>
  <c r="AH10" i="1"/>
  <c r="AG10" i="1"/>
  <c r="AD10" i="1"/>
  <c r="AC10" i="1"/>
  <c r="AB10" i="1"/>
  <c r="AA10" i="1"/>
  <c r="Z10" i="1"/>
  <c r="X10" i="1"/>
  <c r="W10" i="1"/>
  <c r="V10" i="1"/>
  <c r="T10" i="1"/>
  <c r="S10" i="1"/>
  <c r="R10" i="1"/>
  <c r="Q10" i="1"/>
  <c r="M10" i="1"/>
  <c r="N10" i="1" s="1"/>
  <c r="G10" i="1"/>
  <c r="F10" i="1"/>
  <c r="BB9" i="1"/>
  <c r="BA9" i="1"/>
  <c r="AZ9" i="1"/>
  <c r="AW9" i="1"/>
  <c r="AV9" i="1"/>
  <c r="AT9" i="1"/>
  <c r="AS9" i="1"/>
  <c r="AR9" i="1"/>
  <c r="AQ9" i="1"/>
  <c r="AP9" i="1"/>
  <c r="AO9" i="1"/>
  <c r="AN9" i="1"/>
  <c r="AK9" i="1"/>
  <c r="AJ9" i="1"/>
  <c r="AI9" i="1"/>
  <c r="AH9" i="1"/>
  <c r="AG9" i="1"/>
  <c r="AD9" i="1"/>
  <c r="AC9" i="1"/>
  <c r="AB9" i="1"/>
  <c r="AA9" i="1"/>
  <c r="Z9" i="1"/>
  <c r="X9" i="1"/>
  <c r="W9" i="1"/>
  <c r="V9" i="1"/>
  <c r="T9" i="1"/>
  <c r="S9" i="1"/>
  <c r="R9" i="1"/>
  <c r="Q9" i="1"/>
  <c r="M9" i="1"/>
  <c r="N9" i="1" s="1"/>
  <c r="G9" i="1"/>
  <c r="F9" i="1"/>
  <c r="N8" i="1"/>
  <c r="M8" i="1"/>
  <c r="G8" i="1"/>
  <c r="F8" i="1"/>
  <c r="M7" i="1"/>
  <c r="N7" i="1" s="1"/>
  <c r="G7" i="1"/>
  <c r="F7" i="1"/>
  <c r="AK2" i="1"/>
</calcChain>
</file>

<file path=xl/sharedStrings.xml><?xml version="1.0" encoding="utf-8"?>
<sst xmlns="http://schemas.openxmlformats.org/spreadsheetml/2006/main" count="132" uniqueCount="76">
  <si>
    <t>Age 15-39</t>
  </si>
  <si>
    <t>SEER22-</t>
  </si>
  <si>
    <t>SEER17</t>
  </si>
  <si>
    <t>Appendix NET AYA Code 9.3.4.1.1</t>
  </si>
  <si>
    <t xml:space="preserve">Appendix Carcinoid ICD-O-3 8240/3 </t>
  </si>
  <si>
    <t>Cause Specific Survival (CSS)</t>
  </si>
  <si>
    <t>6yCSS</t>
  </si>
  <si>
    <t>2000-2020 Diagnosis</t>
  </si>
  <si>
    <t>`</t>
  </si>
  <si>
    <t>2010-2020 Diagnosis</t>
  </si>
  <si>
    <t>Appendix NET 9.3.4.1.1</t>
  </si>
  <si>
    <t>N</t>
  </si>
  <si>
    <t>Diagnosed 2013-2021</t>
  </si>
  <si>
    <t>N =</t>
  </si>
  <si>
    <t>Diagnosed 2000-2020</t>
  </si>
  <si>
    <t>9.3.4</t>
  </si>
  <si>
    <t>9.3.4.1</t>
  </si>
  <si>
    <t>9.3.4.1.1</t>
  </si>
  <si>
    <t>9.3.4.1.2 &amp; 9.3.4.1.3</t>
  </si>
  <si>
    <t>9.3.4 &amp; 
9.3.5</t>
  </si>
  <si>
    <t>9.3.4.1.2 &amp; 
9.3.4.1.3</t>
  </si>
  <si>
    <t>ICD-O-3 Code 8240/3</t>
  </si>
  <si>
    <t>Age</t>
  </si>
  <si>
    <t>&lt;20</t>
  </si>
  <si>
    <t>20-29</t>
  </si>
  <si>
    <t>30-39</t>
  </si>
  <si>
    <t>&lt;40</t>
  </si>
  <si>
    <t>40-49</t>
  </si>
  <si>
    <t>50-59</t>
  </si>
  <si>
    <t>60+</t>
  </si>
  <si>
    <t>60-69</t>
  </si>
  <si>
    <t>70+</t>
  </si>
  <si>
    <t>Relative</t>
  </si>
  <si>
    <t>SE</t>
  </si>
  <si>
    <t>LoCI</t>
  </si>
  <si>
    <t>HiCI</t>
  </si>
  <si>
    <t>HiCI-LoCI</t>
  </si>
  <si>
    <t>1-(LoCI and HiCI-LoCI)</t>
  </si>
  <si>
    <t>Mean</t>
  </si>
  <si>
    <t xml:space="preserve">Colon </t>
  </si>
  <si>
    <t>Appendix</t>
  </si>
  <si>
    <t>Appendix NET</t>
  </si>
  <si>
    <t>Appendix NEC &amp; Other</t>
  </si>
  <si>
    <t>Colorectum</t>
  </si>
  <si>
    <t>Colorectal
Carcinoma</t>
  </si>
  <si>
    <t>Colon 
Carcinoma</t>
  </si>
  <si>
    <t>Appendix NEC 
&amp; Other</t>
  </si>
  <si>
    <t>Appendix 
(All Types)</t>
  </si>
  <si>
    <t>Appendix 
NET</t>
  </si>
  <si>
    <t>Appendix Carcinoid</t>
  </si>
  <si>
    <t>-CI</t>
  </si>
  <si>
    <t>+CI</t>
  </si>
  <si>
    <t>Age standardized to the International Cancer Survival Standard 1 - Ages 15+</t>
  </si>
  <si>
    <t>6yCCS</t>
  </si>
  <si>
    <t>Age Adjusted</t>
  </si>
  <si>
    <t>Non AA Rate are the same as AA Rates</t>
  </si>
  <si>
    <t>AA Rate</t>
  </si>
  <si>
    <t>Crude Rate</t>
  </si>
  <si>
    <t xml:space="preserve">        9.3.4.1.1 NET</t>
  </si>
  <si>
    <t xml:space="preserve">        9.3.4.1.2 NEC</t>
  </si>
  <si>
    <t>Appendix 
NEC</t>
  </si>
  <si>
    <t xml:space="preserve">      9.3.4.1 Appendix</t>
  </si>
  <si>
    <t xml:space="preserve">    9.3.4 Carcinoma of colon</t>
  </si>
  <si>
    <t>Colon Carcinoma including Appendix</t>
  </si>
  <si>
    <t xml:space="preserve">      9.3.4.2 Colon excluding appendix</t>
  </si>
  <si>
    <t>Colon Carcinoma excluding Appendix</t>
  </si>
  <si>
    <t>Colorectal Carcinoma 9.3.4 + 9.3.5</t>
  </si>
  <si>
    <t>Colorectal Carcinoma including Appendix</t>
  </si>
  <si>
    <t>9.3.4.2 + 9.3.5</t>
  </si>
  <si>
    <t>Colorectal Carcinoma excluding Appendix</t>
  </si>
  <si>
    <t xml:space="preserve">        9.3.4.2.1 Colon excluding appendix - neuroendocrine</t>
  </si>
  <si>
    <t xml:space="preserve">          9.3.4.2.1.1 NET</t>
  </si>
  <si>
    <t xml:space="preserve">          9.3.4.2.1.2 NEC</t>
  </si>
  <si>
    <t xml:space="preserve">        9.3.4.2.2 Colon excluding appendix - adenocarcinoma</t>
  </si>
  <si>
    <t xml:space="preserve">        9.3.4.2.3 Colon excluding appendix - other</t>
  </si>
  <si>
    <t xml:space="preserve">    9.3.5 Carcinoma of rectum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</si>
</sst>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%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9" fontId="0" fillId="0" borderId="0" xfId="1" applyFont="1" applyAlignment="1">
      <alignment horizontal="center"/>
    </xf>
    <xf numFmtId="0" fontId="3" fillId="0" borderId="0" xfId="0" applyFont="1" applyAlignment="1">
      <alignment horizontal="right"/>
    </xf>
    <xf numFmtId="3" fontId="3" fillId="0" borderId="1" xfId="0" applyNumberFormat="1" applyFont="1" applyBorder="1"/>
    <xf numFmtId="0" fontId="0" fillId="0" borderId="0" xfId="0" applyAlignment="1">
      <alignment horizontal="right"/>
    </xf>
    <xf numFmtId="3" fontId="0" fillId="0" borderId="2" xfId="0" applyNumberFormat="1" applyBorder="1"/>
    <xf numFmtId="3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0" fontId="0" fillId="0" borderId="0" xfId="0" applyNumberFormat="1"/>
    <xf numFmtId="0" fontId="4" fillId="0" borderId="0" xfId="0" applyFont="1"/>
    <xf numFmtId="0" fontId="0" fillId="0" borderId="1" xfId="0" applyBorder="1"/>
    <xf numFmtId="9" fontId="4" fillId="0" borderId="1" xfId="1" applyFont="1" applyBorder="1"/>
    <xf numFmtId="0" fontId="4" fillId="0" borderId="1" xfId="0" applyFont="1" applyBorder="1"/>
    <xf numFmtId="10" fontId="3" fillId="0" borderId="0" xfId="0" applyNumberFormat="1" applyFont="1" applyAlignment="1">
      <alignment horizontal="right"/>
    </xf>
    <xf numFmtId="10" fontId="3" fillId="0" borderId="1" xfId="0" applyNumberFormat="1" applyFont="1" applyBorder="1"/>
    <xf numFmtId="10" fontId="3" fillId="0" borderId="0" xfId="0" applyNumberFormat="1" applyFont="1"/>
    <xf numFmtId="164" fontId="3" fillId="0" borderId="1" xfId="0" applyNumberFormat="1" applyFont="1" applyBorder="1"/>
    <xf numFmtId="10" fontId="4" fillId="0" borderId="0" xfId="0" applyNumberFormat="1" applyFont="1"/>
    <xf numFmtId="165" fontId="4" fillId="0" borderId="0" xfId="0" applyNumberFormat="1" applyFont="1"/>
    <xf numFmtId="3" fontId="3" fillId="0" borderId="0" xfId="0" quotePrefix="1" applyNumberFormat="1" applyFont="1" applyAlignment="1">
      <alignment horizontal="right"/>
    </xf>
    <xf numFmtId="10" fontId="3" fillId="0" borderId="3" xfId="0" applyNumberFormat="1" applyFont="1" applyBorder="1"/>
    <xf numFmtId="0" fontId="0" fillId="0" borderId="3" xfId="0" applyBorder="1"/>
    <xf numFmtId="10" fontId="4" fillId="0" borderId="3" xfId="0" applyNumberFormat="1" applyFont="1" applyBorder="1"/>
    <xf numFmtId="0" fontId="4" fillId="0" borderId="3" xfId="0" applyFont="1" applyBorder="1"/>
    <xf numFmtId="165" fontId="4" fillId="0" borderId="3" xfId="0" applyNumberFormat="1" applyFont="1" applyBorder="1"/>
    <xf numFmtId="165" fontId="4" fillId="0" borderId="4" xfId="0" applyNumberFormat="1" applyFont="1" applyBorder="1"/>
    <xf numFmtId="165" fontId="4" fillId="0" borderId="5" xfId="0" applyNumberFormat="1" applyFont="1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2" borderId="0" xfId="0" applyFill="1"/>
    <xf numFmtId="0" fontId="0" fillId="0" borderId="1" xfId="0" applyBorder="1" applyAlignment="1">
      <alignment horizontal="right"/>
    </xf>
    <xf numFmtId="10" fontId="3" fillId="0" borderId="8" xfId="0" applyNumberFormat="1" applyFont="1" applyBorder="1"/>
    <xf numFmtId="10" fontId="3" fillId="0" borderId="9" xfId="0" applyNumberFormat="1" applyFont="1" applyBorder="1"/>
    <xf numFmtId="10" fontId="3" fillId="0" borderId="6" xfId="0" applyNumberFormat="1" applyFont="1" applyBorder="1"/>
    <xf numFmtId="10" fontId="3" fillId="0" borderId="7" xfId="0" applyNumberFormat="1" applyFont="1" applyBorder="1"/>
    <xf numFmtId="3" fontId="3" fillId="0" borderId="0" xfId="0" applyNumberFormat="1" applyFont="1"/>
    <xf numFmtId="0" fontId="0" fillId="0" borderId="3" xfId="0" applyBorder="1" applyAlignment="1">
      <alignment horizontal="right"/>
    </xf>
    <xf numFmtId="3" fontId="3" fillId="0" borderId="3" xfId="0" applyNumberFormat="1" applyFont="1" applyBorder="1"/>
    <xf numFmtId="10" fontId="3" fillId="0" borderId="10" xfId="0" applyNumberFormat="1" applyFont="1" applyBorder="1"/>
    <xf numFmtId="10" fontId="3" fillId="0" borderId="11" xfId="0" applyNumberFormat="1" applyFont="1" applyBorder="1"/>
    <xf numFmtId="3" fontId="4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03349113840794"/>
          <c:y val="5.0925925925925923E-2"/>
          <c:w val="0.86481983202977375"/>
          <c:h val="0.84204505686789155"/>
        </c:manualLayout>
      </c:layout>
      <c:areaChart>
        <c:grouping val="stacked"/>
        <c:varyColors val="0"/>
        <c:ser>
          <c:idx val="0"/>
          <c:order val="0"/>
          <c:tx>
            <c:strRef>
              <c:f>Sheet1!$D$5</c:f>
              <c:strCache>
                <c:ptCount val="1"/>
                <c:pt idx="0">
                  <c:v>LoCI</c:v>
                </c:pt>
              </c:strCache>
            </c:strRef>
          </c:tx>
          <c:spPr>
            <a:noFill/>
            <a:ln w="3175">
              <a:noFill/>
            </a:ln>
            <a:effectLst/>
          </c:spPr>
          <c:cat>
            <c:numRef>
              <c:f>Sheet1!$A$6:$A$13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Sheet1!$D$6:$D$13</c:f>
              <c:numCache>
                <c:formatCode>0.00%</c:formatCode>
                <c:ptCount val="8"/>
                <c:pt idx="0" formatCode="0%">
                  <c:v>1</c:v>
                </c:pt>
                <c:pt idx="1">
                  <c:v>0.99460000000000004</c:v>
                </c:pt>
                <c:pt idx="2">
                  <c:v>0.99260000000000004</c:v>
                </c:pt>
                <c:pt idx="3">
                  <c:v>0.98950000000000005</c:v>
                </c:pt>
                <c:pt idx="4">
                  <c:v>0.98850000000000005</c:v>
                </c:pt>
                <c:pt idx="5">
                  <c:v>0.98299999999999998</c:v>
                </c:pt>
                <c:pt idx="6">
                  <c:v>0.98180000000000001</c:v>
                </c:pt>
                <c:pt idx="7">
                  <c:v>0.97929999999999995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EF-45A9-9874-06FBEB5B3E32}"/>
            </c:ext>
          </c:extLst>
        </c:ser>
        <c:ser>
          <c:idx val="2"/>
          <c:order val="1"/>
          <c:tx>
            <c:strRef>
              <c:f>Sheet1!$G$5</c:f>
              <c:strCache>
                <c:ptCount val="1"/>
                <c:pt idx="0">
                  <c:v>1-(LoCI and HiCI-LoCI)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noFill/>
            </a:ln>
            <a:effectLst/>
          </c:spPr>
          <c:cat>
            <c:numRef>
              <c:f>Sheet1!$A$6:$A$13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Sheet1!$G$6:$G$13</c:f>
              <c:numCache>
                <c:formatCode>0.00%</c:formatCode>
                <c:ptCount val="8"/>
                <c:pt idx="1">
                  <c:v>1.0999999999999899E-3</c:v>
                </c:pt>
                <c:pt idx="2">
                  <c:v>1.7000000000000348E-3</c:v>
                </c:pt>
                <c:pt idx="3">
                  <c:v>3.0000000000000027E-3</c:v>
                </c:pt>
                <c:pt idx="4">
                  <c:v>3.2999999999999696E-3</c:v>
                </c:pt>
                <c:pt idx="5">
                  <c:v>5.2999999999999714E-3</c:v>
                </c:pt>
                <c:pt idx="6">
                  <c:v>5.4999999999999494E-3</c:v>
                </c:pt>
                <c:pt idx="7">
                  <c:v>5.6000000000000494E-3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EF-45A9-9874-06FBEB5B3E32}"/>
            </c:ext>
          </c:extLst>
        </c:ser>
        <c:ser>
          <c:idx val="1"/>
          <c:order val="2"/>
          <c:tx>
            <c:strRef>
              <c:f>Sheet1!$F$5</c:f>
              <c:strCache>
                <c:ptCount val="1"/>
                <c:pt idx="0">
                  <c:v>HiCI-LoCI</c:v>
                </c:pt>
              </c:strCache>
            </c:strRef>
          </c:tx>
          <c:spPr>
            <a:noFill/>
            <a:ln w="3175">
              <a:noFill/>
            </a:ln>
            <a:effectLst/>
          </c:spPr>
          <c:cat>
            <c:numRef>
              <c:f>Sheet1!$A$6:$A$13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Sheet1!$F$6:$F$13</c:f>
              <c:numCache>
                <c:formatCode>0.00%</c:formatCode>
                <c:ptCount val="8"/>
                <c:pt idx="1">
                  <c:v>4.2999999999999705E-3</c:v>
                </c:pt>
                <c:pt idx="2">
                  <c:v>5.6999999999999273E-3</c:v>
                </c:pt>
                <c:pt idx="3">
                  <c:v>7.4999999999999512E-3</c:v>
                </c:pt>
                <c:pt idx="4">
                  <c:v>8.1999999999999851E-3</c:v>
                </c:pt>
                <c:pt idx="5">
                  <c:v>1.1700000000000044E-2</c:v>
                </c:pt>
                <c:pt idx="6">
                  <c:v>1.2700000000000045E-2</c:v>
                </c:pt>
                <c:pt idx="7">
                  <c:v>1.5100000000000002E-2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EF-45A9-9874-06FBEB5B3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6079967"/>
        <c:axId val="1976064127"/>
      </c:areaChart>
      <c:catAx>
        <c:axId val="1976079967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high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6064127"/>
        <c:crosses val="max"/>
        <c:auto val="1"/>
        <c:lblAlgn val="ctr"/>
        <c:lblOffset val="180"/>
        <c:noMultiLvlLbl val="0"/>
      </c:catAx>
      <c:valAx>
        <c:axId val="1976064127"/>
        <c:scaling>
          <c:orientation val="minMax"/>
          <c:max val="1"/>
          <c:min val="0.9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6079967"/>
        <c:crosses val="autoZero"/>
        <c:crossBetween val="midCat"/>
        <c:majorUnit val="1.0000000000000002E-2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chemeClr val="tx1"/>
                </a:solidFill>
              </a:rPr>
              <a:t>Mean</a:t>
            </a:r>
            <a:r>
              <a:rPr lang="en-US" sz="1000" b="1" baseline="0">
                <a:solidFill>
                  <a:schemeClr val="tx1"/>
                </a:solidFill>
              </a:rPr>
              <a:t> &amp; 95% CI of </a:t>
            </a:r>
            <a:r>
              <a:rPr lang="en-US" sz="1000" b="1">
                <a:solidFill>
                  <a:schemeClr val="tx1"/>
                </a:solidFill>
              </a:rPr>
              <a:t>6-Year</a:t>
            </a:r>
            <a:r>
              <a:rPr lang="en-US" sz="1000" b="1" baseline="0">
                <a:solidFill>
                  <a:schemeClr val="tx1"/>
                </a:solidFill>
              </a:rPr>
              <a:t> Cause-Specific Survival, Colorectum, </a:t>
            </a:r>
            <a:r>
              <a:rPr lang="en-US" sz="1000" b="1" i="0" u="none" strike="noStrike" kern="1200" spc="0" baseline="0">
                <a:solidFill>
                  <a:schemeClr val="tx1"/>
                </a:solidFill>
              </a:rPr>
              <a:t>Colon and Appendix Cancers, </a:t>
            </a:r>
            <a:r>
              <a:rPr lang="en-US" sz="1000" b="1" baseline="0">
                <a:solidFill>
                  <a:schemeClr val="tx1"/>
                </a:solidFill>
              </a:rPr>
              <a:t>2010-2020, AYAs 15-39 Years, SEER22-</a:t>
            </a:r>
            <a:endParaRPr lang="en-US" sz="10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119412907695449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25854103067909"/>
          <c:y val="0.11321324160216452"/>
          <c:w val="0.82807108291338616"/>
          <c:h val="0.630664087085631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Sheet1!$AG$13</c:f>
              <c:strCache>
                <c:ptCount val="1"/>
                <c:pt idx="0">
                  <c:v>SEER22-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'[1]Surv App AppNET CRC'!$AN$19:$AN$25</c:f>
                <c:numCache>
                  <c:formatCode>General</c:formatCode>
                  <c:ptCount val="7"/>
                  <c:pt idx="0">
                    <c:v>-3.8000000000000256E-3</c:v>
                  </c:pt>
                  <c:pt idx="1">
                    <c:v>-1.9700000000000051E-2</c:v>
                  </c:pt>
                  <c:pt idx="2">
                    <c:v>-8.900000000000019E-3</c:v>
                  </c:pt>
                  <c:pt idx="3">
                    <c:v>-8.700000000000041E-3</c:v>
                  </c:pt>
                  <c:pt idx="4">
                    <c:v>-1.1299999999999977E-2</c:v>
                  </c:pt>
                  <c:pt idx="5">
                    <c:v>-7.0999999999999952E-3</c:v>
                  </c:pt>
                  <c:pt idx="6">
                    <c:v>-8.0000000000000071E-3</c:v>
                  </c:pt>
                </c:numCache>
              </c:numRef>
            </c:plus>
            <c:minus>
              <c:numRef>
                <c:f>'[1]Surv App AppNET CRC'!$AM$19:$AM$25</c:f>
                <c:numCache>
                  <c:formatCode>General</c:formatCode>
                  <c:ptCount val="7"/>
                  <c:pt idx="0">
                    <c:v>-2.3999999999999577E-3</c:v>
                  </c:pt>
                  <c:pt idx="1">
                    <c:v>-6.2999999999999723E-3</c:v>
                  </c:pt>
                  <c:pt idx="2">
                    <c:v>-7.7000000000000401E-3</c:v>
                  </c:pt>
                  <c:pt idx="3">
                    <c:v>-8.3999999999999631E-3</c:v>
                  </c:pt>
                  <c:pt idx="4">
                    <c:v>-1.100000000000001E-2</c:v>
                  </c:pt>
                  <c:pt idx="5">
                    <c:v>-7.0000000000000062E-3</c:v>
                  </c:pt>
                  <c:pt idx="6">
                    <c:v>-9.000000000000008E-3</c:v>
                  </c:pt>
                </c:numCache>
              </c:numRef>
            </c:minus>
            <c:spPr>
              <a:noFill/>
              <a:ln w="222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Sheet1!$AH$19:$AH$25</c:f>
              <c:strCache>
                <c:ptCount val="7"/>
                <c:pt idx="0">
                  <c:v>Appendix 
NET</c:v>
                </c:pt>
                <c:pt idx="1">
                  <c:v>Appendix 
NEC</c:v>
                </c:pt>
                <c:pt idx="2">
                  <c:v>Appendix 
(All Types)</c:v>
                </c:pt>
                <c:pt idx="3">
                  <c:v>Colon Carcinoma including Appendix</c:v>
                </c:pt>
                <c:pt idx="4">
                  <c:v>Colon Carcinoma excluding Appendix</c:v>
                </c:pt>
                <c:pt idx="5">
                  <c:v>Colorectal Carcinoma including Appendix</c:v>
                </c:pt>
                <c:pt idx="6">
                  <c:v>Colorectal Carcinoma excluding Appendix</c:v>
                </c:pt>
              </c:strCache>
            </c:strRef>
          </c:cat>
          <c:val>
            <c:numRef>
              <c:f>Sheet1!$AJ$19:$AJ$25</c:f>
              <c:numCache>
                <c:formatCode>0.00%</c:formatCode>
                <c:ptCount val="7"/>
                <c:pt idx="0">
                  <c:v>0.99380000000000002</c:v>
                </c:pt>
                <c:pt idx="1">
                  <c:v>0.99080000000000001</c:v>
                </c:pt>
                <c:pt idx="2">
                  <c:v>0.94379999999999997</c:v>
                </c:pt>
                <c:pt idx="3">
                  <c:v>0.73970000000000002</c:v>
                </c:pt>
                <c:pt idx="4">
                  <c:v>0.6462</c:v>
                </c:pt>
                <c:pt idx="5">
                  <c:v>0.72629999999999995</c:v>
                </c:pt>
                <c:pt idx="6">
                  <c:v>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FD-4147-850C-AD97700D6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81564896"/>
        <c:axId val="1181579296"/>
      </c:barChart>
      <c:catAx>
        <c:axId val="1181564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579296"/>
        <c:crosses val="autoZero"/>
        <c:auto val="1"/>
        <c:lblAlgn val="ctr"/>
        <c:lblOffset val="100"/>
        <c:noMultiLvlLbl val="0"/>
      </c:catAx>
      <c:valAx>
        <c:axId val="1181579296"/>
        <c:scaling>
          <c:orientation val="minMax"/>
          <c:max val="1"/>
          <c:min val="0.60000000000000009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0" i="0" u="none" strike="noStrike" kern="1200" baseline="0">
                    <a:solidFill>
                      <a:schemeClr val="tx1"/>
                    </a:solidFill>
                  </a:rPr>
                  <a:t>Cause Specific Survival Mean &amp; 95% CI</a:t>
                </a:r>
              </a:p>
            </c:rich>
          </c:tx>
          <c:layout>
            <c:manualLayout>
              <c:xMode val="edge"/>
              <c:yMode val="edge"/>
              <c:x val="0"/>
              <c:y val="0.16077668353934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low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564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03349113840794"/>
          <c:y val="5.0925925925925923E-2"/>
          <c:w val="0.86481983202977375"/>
          <c:h val="0.84204505686789155"/>
        </c:manualLayout>
      </c:layout>
      <c:areaChart>
        <c:grouping val="stacked"/>
        <c:varyColors val="0"/>
        <c:ser>
          <c:idx val="0"/>
          <c:order val="0"/>
          <c:tx>
            <c:strRef>
              <c:f>Sheet1!$D$5</c:f>
              <c:strCache>
                <c:ptCount val="1"/>
                <c:pt idx="0">
                  <c:v>LoCI</c:v>
                </c:pt>
              </c:strCache>
            </c:strRef>
          </c:tx>
          <c:spPr>
            <a:noFill/>
            <a:ln w="3175">
              <a:noFill/>
            </a:ln>
            <a:effectLst/>
          </c:spPr>
          <c:cat>
            <c:numRef>
              <c:f>Sheet1!$A$6:$A$13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Sheet1!$D$6:$D$13</c:f>
              <c:numCache>
                <c:formatCode>0.00%</c:formatCode>
                <c:ptCount val="8"/>
                <c:pt idx="0" formatCode="0%">
                  <c:v>1</c:v>
                </c:pt>
                <c:pt idx="1">
                  <c:v>0.99460000000000004</c:v>
                </c:pt>
                <c:pt idx="2">
                  <c:v>0.99260000000000004</c:v>
                </c:pt>
                <c:pt idx="3">
                  <c:v>0.98950000000000005</c:v>
                </c:pt>
                <c:pt idx="4">
                  <c:v>0.98850000000000005</c:v>
                </c:pt>
                <c:pt idx="5">
                  <c:v>0.98299999999999998</c:v>
                </c:pt>
                <c:pt idx="6">
                  <c:v>0.98180000000000001</c:v>
                </c:pt>
                <c:pt idx="7">
                  <c:v>0.97929999999999995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F-49F4-87B9-F0D3AB8E1193}"/>
            </c:ext>
          </c:extLst>
        </c:ser>
        <c:ser>
          <c:idx val="2"/>
          <c:order val="1"/>
          <c:tx>
            <c:strRef>
              <c:f>Sheet1!$G$5</c:f>
              <c:strCache>
                <c:ptCount val="1"/>
                <c:pt idx="0">
                  <c:v>1-(LoCI and HiCI-LoCI)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noFill/>
            </a:ln>
            <a:effectLst/>
          </c:spPr>
          <c:cat>
            <c:numRef>
              <c:f>Sheet1!$A$6:$A$13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Sheet1!$G$6:$G$13</c:f>
              <c:numCache>
                <c:formatCode>0.00%</c:formatCode>
                <c:ptCount val="8"/>
                <c:pt idx="1">
                  <c:v>1.0999999999999899E-3</c:v>
                </c:pt>
                <c:pt idx="2">
                  <c:v>1.7000000000000348E-3</c:v>
                </c:pt>
                <c:pt idx="3">
                  <c:v>3.0000000000000027E-3</c:v>
                </c:pt>
                <c:pt idx="4">
                  <c:v>3.2999999999999696E-3</c:v>
                </c:pt>
                <c:pt idx="5">
                  <c:v>5.2999999999999714E-3</c:v>
                </c:pt>
                <c:pt idx="6">
                  <c:v>5.4999999999999494E-3</c:v>
                </c:pt>
                <c:pt idx="7">
                  <c:v>5.6000000000000494E-3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2F-49F4-87B9-F0D3AB8E1193}"/>
            </c:ext>
          </c:extLst>
        </c:ser>
        <c:ser>
          <c:idx val="1"/>
          <c:order val="2"/>
          <c:tx>
            <c:strRef>
              <c:f>Sheet1!$F$5</c:f>
              <c:strCache>
                <c:ptCount val="1"/>
                <c:pt idx="0">
                  <c:v>HiCI-LoCI</c:v>
                </c:pt>
              </c:strCache>
            </c:strRef>
          </c:tx>
          <c:spPr>
            <a:noFill/>
            <a:ln w="3175">
              <a:noFill/>
            </a:ln>
            <a:effectLst/>
          </c:spPr>
          <c:cat>
            <c:numRef>
              <c:f>Sheet1!$A$6:$A$13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Sheet1!$F$6:$F$13</c:f>
              <c:numCache>
                <c:formatCode>0.00%</c:formatCode>
                <c:ptCount val="8"/>
                <c:pt idx="1">
                  <c:v>4.2999999999999705E-3</c:v>
                </c:pt>
                <c:pt idx="2">
                  <c:v>5.6999999999999273E-3</c:v>
                </c:pt>
                <c:pt idx="3">
                  <c:v>7.4999999999999512E-3</c:v>
                </c:pt>
                <c:pt idx="4">
                  <c:v>8.1999999999999851E-3</c:v>
                </c:pt>
                <c:pt idx="5">
                  <c:v>1.1700000000000044E-2</c:v>
                </c:pt>
                <c:pt idx="6">
                  <c:v>1.2700000000000045E-2</c:v>
                </c:pt>
                <c:pt idx="7">
                  <c:v>1.5100000000000002E-2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2F-49F4-87B9-F0D3AB8E1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6079967"/>
        <c:axId val="1976064127"/>
      </c:areaChart>
      <c:catAx>
        <c:axId val="19760799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6064127"/>
        <c:crosses val="autoZero"/>
        <c:auto val="1"/>
        <c:lblAlgn val="ctr"/>
        <c:lblOffset val="50"/>
        <c:noMultiLvlLbl val="0"/>
      </c:catAx>
      <c:valAx>
        <c:axId val="1976064127"/>
        <c:scaling>
          <c:orientation val="minMax"/>
          <c:max val="1"/>
          <c:min val="0"/>
        </c:scaling>
        <c:delete val="0"/>
        <c:axPos val="l"/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6079967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03349113840794"/>
          <c:y val="5.0925925925925923E-2"/>
          <c:w val="0.86481983202977375"/>
          <c:h val="0.84204505686789155"/>
        </c:manualLayout>
      </c:layout>
      <c:areaChart>
        <c:grouping val="stacked"/>
        <c:varyColors val="0"/>
        <c:ser>
          <c:idx val="0"/>
          <c:order val="0"/>
          <c:tx>
            <c:strRef>
              <c:f>Sheet1!$K$5</c:f>
              <c:strCache>
                <c:ptCount val="1"/>
                <c:pt idx="0">
                  <c:v>LoCI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f>Sheet1!$A$6:$A$12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Sheet1!$K$6:$K$12</c:f>
              <c:numCache>
                <c:formatCode>0.000%</c:formatCode>
                <c:ptCount val="7"/>
                <c:pt idx="0" formatCode="0%">
                  <c:v>1</c:v>
                </c:pt>
                <c:pt idx="1">
                  <c:v>0.99758999999999998</c:v>
                </c:pt>
                <c:pt idx="2">
                  <c:v>0.99500999999999995</c:v>
                </c:pt>
                <c:pt idx="3">
                  <c:v>0.99192000000000002</c:v>
                </c:pt>
                <c:pt idx="4">
                  <c:v>0.99192000000000002</c:v>
                </c:pt>
                <c:pt idx="5">
                  <c:v>0.99192000000000002</c:v>
                </c:pt>
                <c:pt idx="6">
                  <c:v>0.99192000000000002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C9-432F-A05D-02BEE2604F98}"/>
            </c:ext>
          </c:extLst>
        </c:ser>
        <c:ser>
          <c:idx val="2"/>
          <c:order val="1"/>
          <c:tx>
            <c:strRef>
              <c:f>Sheet1!$N$5</c:f>
              <c:strCache>
                <c:ptCount val="1"/>
                <c:pt idx="0">
                  <c:v>1-(LoCI and HiCI-LoCI)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  <a:effectLst/>
          </c:spPr>
          <c:cat>
            <c:numRef>
              <c:f>Sheet1!$A$6:$A$12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Sheet1!$N$6:$N$12</c:f>
              <c:numCache>
                <c:formatCode>0.00%</c:formatCode>
                <c:ptCount val="7"/>
                <c:pt idx="1">
                  <c:v>1.4999999999998348E-4</c:v>
                </c:pt>
                <c:pt idx="2">
                  <c:v>1.1299999999999644E-3</c:v>
                </c:pt>
                <c:pt idx="3">
                  <c:v>2.5800000000000267E-3</c:v>
                </c:pt>
                <c:pt idx="4">
                  <c:v>2.5800000000000267E-3</c:v>
                </c:pt>
                <c:pt idx="5">
                  <c:v>2.5800000000000267E-3</c:v>
                </c:pt>
                <c:pt idx="6">
                  <c:v>2.5800000000000267E-3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C9-432F-A05D-02BEE2604F98}"/>
            </c:ext>
          </c:extLst>
        </c:ser>
        <c:ser>
          <c:idx val="1"/>
          <c:order val="2"/>
          <c:tx>
            <c:strRef>
              <c:f>Sheet1!$M$5</c:f>
              <c:strCache>
                <c:ptCount val="1"/>
                <c:pt idx="0">
                  <c:v>HiCI-LoCI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f>Sheet1!$A$6:$A$12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Sheet1!$M$6:$M$12</c:f>
              <c:numCache>
                <c:formatCode>0.000%</c:formatCode>
                <c:ptCount val="7"/>
                <c:pt idx="1">
                  <c:v>2.2600000000000398E-3</c:v>
                </c:pt>
                <c:pt idx="2">
                  <c:v>3.8600000000000856E-3</c:v>
                </c:pt>
                <c:pt idx="3">
                  <c:v>5.4999999999999494E-3</c:v>
                </c:pt>
                <c:pt idx="4">
                  <c:v>5.4999999999999494E-3</c:v>
                </c:pt>
                <c:pt idx="5">
                  <c:v>5.4999999999999494E-3</c:v>
                </c:pt>
                <c:pt idx="6">
                  <c:v>5.4999999999999494E-3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C9-432F-A05D-02BEE2604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6079967"/>
        <c:axId val="1976064127"/>
      </c:areaChart>
      <c:catAx>
        <c:axId val="19760799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6064127"/>
        <c:crosses val="autoZero"/>
        <c:auto val="1"/>
        <c:lblAlgn val="ctr"/>
        <c:lblOffset val="180"/>
        <c:noMultiLvlLbl val="0"/>
      </c:catAx>
      <c:valAx>
        <c:axId val="1976064127"/>
        <c:scaling>
          <c:orientation val="minMax"/>
          <c:max val="1"/>
          <c:min val="0"/>
        </c:scaling>
        <c:delete val="0"/>
        <c:axPos val="l"/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6079967"/>
        <c:crosses val="autoZero"/>
        <c:crossBetween val="midCat"/>
        <c:majorUnit val="0.1"/>
      </c:valAx>
      <c:spPr>
        <a:noFill/>
        <a:ln w="3175"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03349113840794"/>
          <c:y val="5.0925925925925923E-2"/>
          <c:w val="0.86481983202977375"/>
          <c:h val="0.84204505686789155"/>
        </c:manualLayout>
      </c:layout>
      <c:areaChart>
        <c:grouping val="stacked"/>
        <c:varyColors val="0"/>
        <c:ser>
          <c:idx val="0"/>
          <c:order val="0"/>
          <c:tx>
            <c:strRef>
              <c:f>Sheet1!$K$5</c:f>
              <c:strCache>
                <c:ptCount val="1"/>
                <c:pt idx="0">
                  <c:v>LoCI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f>Sheet1!$A$6:$A$12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Sheet1!$K$6:$K$12</c:f>
              <c:numCache>
                <c:formatCode>0.000%</c:formatCode>
                <c:ptCount val="7"/>
                <c:pt idx="0" formatCode="0%">
                  <c:v>1</c:v>
                </c:pt>
                <c:pt idx="1">
                  <c:v>0.99758999999999998</c:v>
                </c:pt>
                <c:pt idx="2">
                  <c:v>0.99500999999999995</c:v>
                </c:pt>
                <c:pt idx="3">
                  <c:v>0.99192000000000002</c:v>
                </c:pt>
                <c:pt idx="4">
                  <c:v>0.99192000000000002</c:v>
                </c:pt>
                <c:pt idx="5">
                  <c:v>0.99192000000000002</c:v>
                </c:pt>
                <c:pt idx="6">
                  <c:v>0.99192000000000002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6-4FB2-8829-6282A5ADB948}"/>
            </c:ext>
          </c:extLst>
        </c:ser>
        <c:ser>
          <c:idx val="2"/>
          <c:order val="1"/>
          <c:tx>
            <c:strRef>
              <c:f>Sheet1!$M$5</c:f>
              <c:strCache>
                <c:ptCount val="1"/>
                <c:pt idx="0">
                  <c:v>HiCI-LoCI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  <a:effectLst/>
          </c:spPr>
          <c:cat>
            <c:numRef>
              <c:f>Sheet1!$A$6:$A$12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Sheet1!$M$6:$M$12</c:f>
              <c:numCache>
                <c:formatCode>0.000%</c:formatCode>
                <c:ptCount val="7"/>
                <c:pt idx="1">
                  <c:v>2.2600000000000398E-3</c:v>
                </c:pt>
                <c:pt idx="2">
                  <c:v>3.8600000000000856E-3</c:v>
                </c:pt>
                <c:pt idx="3">
                  <c:v>5.4999999999999494E-3</c:v>
                </c:pt>
                <c:pt idx="4">
                  <c:v>5.4999999999999494E-3</c:v>
                </c:pt>
                <c:pt idx="5">
                  <c:v>5.4999999999999494E-3</c:v>
                </c:pt>
                <c:pt idx="6">
                  <c:v>5.4999999999999494E-3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D6-4FB2-8829-6282A5ADB948}"/>
            </c:ext>
          </c:extLst>
        </c:ser>
        <c:ser>
          <c:idx val="1"/>
          <c:order val="2"/>
          <c:tx>
            <c:strRef>
              <c:f>Sheet1!$N$5</c:f>
              <c:strCache>
                <c:ptCount val="1"/>
                <c:pt idx="0">
                  <c:v>1-(LoCI and HiCI-LoCI)</c:v>
                </c:pt>
              </c:strCache>
            </c:strRef>
          </c:tx>
          <c:spPr>
            <a:noFill/>
            <a:ln w="3175">
              <a:noFill/>
            </a:ln>
            <a:effectLst/>
          </c:spPr>
          <c:cat>
            <c:numRef>
              <c:f>Sheet1!$A$6:$A$12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Sheet1!$N$6:$N$12</c:f>
              <c:numCache>
                <c:formatCode>0.00%</c:formatCode>
                <c:ptCount val="7"/>
                <c:pt idx="1">
                  <c:v>1.4999999999998348E-4</c:v>
                </c:pt>
                <c:pt idx="2">
                  <c:v>1.1299999999999644E-3</c:v>
                </c:pt>
                <c:pt idx="3">
                  <c:v>2.5800000000000267E-3</c:v>
                </c:pt>
                <c:pt idx="4">
                  <c:v>2.5800000000000267E-3</c:v>
                </c:pt>
                <c:pt idx="5">
                  <c:v>2.5800000000000267E-3</c:v>
                </c:pt>
                <c:pt idx="6">
                  <c:v>2.5800000000000267E-3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D6-4FB2-8829-6282A5ADB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6079967"/>
        <c:axId val="1976064127"/>
      </c:areaChart>
      <c:catAx>
        <c:axId val="1976079967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high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6064127"/>
        <c:crosses val="max"/>
        <c:auto val="1"/>
        <c:lblAlgn val="ctr"/>
        <c:lblOffset val="180"/>
        <c:noMultiLvlLbl val="0"/>
      </c:catAx>
      <c:valAx>
        <c:axId val="1976064127"/>
        <c:scaling>
          <c:orientation val="minMax"/>
          <c:max val="1"/>
          <c:min val="0.9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6079967"/>
        <c:crosses val="autoZero"/>
        <c:crossBetween val="midCat"/>
        <c:majorUnit val="1.0000000000000002E-2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solidFill>
                  <a:schemeClr val="tx1"/>
                </a:solidFill>
              </a:rPr>
              <a:t>Mean</a:t>
            </a:r>
            <a:r>
              <a:rPr lang="en-US" sz="1000" baseline="0">
                <a:solidFill>
                  <a:schemeClr val="tx1"/>
                </a:solidFill>
              </a:rPr>
              <a:t> &amp; 95% CI of </a:t>
            </a:r>
            <a:r>
              <a:rPr lang="en-US" sz="1000">
                <a:solidFill>
                  <a:schemeClr val="tx1"/>
                </a:solidFill>
              </a:rPr>
              <a:t>6-Year</a:t>
            </a:r>
            <a:r>
              <a:rPr lang="en-US" sz="1000" baseline="0">
                <a:solidFill>
                  <a:schemeClr val="tx1"/>
                </a:solidFill>
              </a:rPr>
              <a:t> Cause-Specific Survival, </a:t>
            </a:r>
            <a:r>
              <a:rPr lang="en-US" sz="1000" b="0" i="0" u="none" strike="noStrike" kern="1200" spc="0" baseline="0">
                <a:solidFill>
                  <a:schemeClr val="tx1"/>
                </a:solidFill>
              </a:rPr>
              <a:t>Colon and Appendix Cancers, </a:t>
            </a:r>
            <a:r>
              <a:rPr lang="en-US" sz="1000" baseline="0">
                <a:solidFill>
                  <a:schemeClr val="tx1"/>
                </a:solidFill>
              </a:rPr>
              <a:t>2000-2020, AYAs 15-39 Years, SEER17 &amp; 22-</a:t>
            </a:r>
            <a:endParaRPr lang="en-US" sz="10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164784397685076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011674974074199"/>
          <c:y val="0.2156736810963826"/>
          <c:w val="0.80314990131468911"/>
          <c:h val="0.582710543337744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SEER17</c:v>
                </c:pt>
              </c:strCache>
            </c:strRef>
          </c:tx>
          <c:spPr>
            <a:pattFill prst="pct75">
              <a:fgClr>
                <a:schemeClr val="bg1">
                  <a:lumMod val="65000"/>
                </a:schemeClr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'[1]Surv App AppNET CRC'!$V$10:$X$10</c:f>
                <c:numCache>
                  <c:formatCode>General</c:formatCode>
                  <c:ptCount val="3"/>
                  <c:pt idx="0">
                    <c:v>8.2999999999999741E-3</c:v>
                  </c:pt>
                  <c:pt idx="1">
                    <c:v>1.0000000000000009E-2</c:v>
                  </c:pt>
                  <c:pt idx="2">
                    <c:v>4.0000000000000036E-3</c:v>
                  </c:pt>
                </c:numCache>
              </c:numRef>
            </c:plus>
            <c:minus>
              <c:numRef>
                <c:f>'[1]Surv App AppNET CRC'!$V$9:$X$9</c:f>
                <c:numCache>
                  <c:formatCode>General</c:formatCode>
                  <c:ptCount val="3"/>
                  <c:pt idx="0">
                    <c:v>8.5000000000000631E-3</c:v>
                  </c:pt>
                  <c:pt idx="1">
                    <c:v>1.1500000000000066E-2</c:v>
                  </c:pt>
                  <c:pt idx="2">
                    <c:v>6.4000000000000723E-3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Sheet1!$Q$3:$T$5</c:f>
              <c:multiLvlStrCache>
                <c:ptCount val="4"/>
                <c:lvl>
                  <c:pt idx="0">
                    <c:v>Colon </c:v>
                  </c:pt>
                  <c:pt idx="1">
                    <c:v>Appendix</c:v>
                  </c:pt>
                  <c:pt idx="2">
                    <c:v>Appendix NET</c:v>
                  </c:pt>
                  <c:pt idx="3">
                    <c:v>Appendix NEC &amp; Other</c:v>
                  </c:pt>
                </c:lvl>
                <c:lvl>
                  <c:pt idx="0">
                    <c:v>9.3.4</c:v>
                  </c:pt>
                  <c:pt idx="1">
                    <c:v>9.3.4.1</c:v>
                  </c:pt>
                  <c:pt idx="2">
                    <c:v>9.3.4.1.1</c:v>
                  </c:pt>
                  <c:pt idx="3">
                    <c:v>9.3.4.1.2 &amp; 9.3.4.1.3</c:v>
                  </c:pt>
                </c:lvl>
                <c:lvl>
                  <c:pt idx="0">
                    <c:v>21,541</c:v>
                  </c:pt>
                  <c:pt idx="1">
                    <c:v>5,405</c:v>
                  </c:pt>
                  <c:pt idx="2">
                    <c:v>3,897</c:v>
                  </c:pt>
                  <c:pt idx="3">
                    <c:v>1,508</c:v>
                  </c:pt>
                </c:lvl>
              </c:multiLvlStrCache>
            </c:multiLvlStrRef>
          </c:cat>
          <c:val>
            <c:numRef>
              <c:f>Sheet1!$V$6:$X$6</c:f>
              <c:numCache>
                <c:formatCode>0.00%</c:formatCode>
                <c:ptCount val="3"/>
                <c:pt idx="0">
                  <c:v>0.70650000000000002</c:v>
                </c:pt>
                <c:pt idx="1">
                  <c:v>0.92430000000000001</c:v>
                </c:pt>
                <c:pt idx="2">
                  <c:v>0.98950000000000005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89-42A7-9708-9DEAD21D14D3}"/>
            </c:ext>
          </c:extLst>
        </c:ser>
        <c:ser>
          <c:idx val="2"/>
          <c:order val="1"/>
          <c:tx>
            <c:strRef>
              <c:f>Sheet1!$Q$1</c:f>
              <c:strCache>
                <c:ptCount val="1"/>
                <c:pt idx="0">
                  <c:v>SEER22-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accent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'[1]Surv App AppNET CRC'!$Q$10:$S$10</c:f>
                <c:numCache>
                  <c:formatCode>General</c:formatCode>
                  <c:ptCount val="3"/>
                  <c:pt idx="0">
                    <c:v>6.6000000000000503E-3</c:v>
                  </c:pt>
                  <c:pt idx="1">
                    <c:v>8.0999999999999961E-3</c:v>
                  </c:pt>
                  <c:pt idx="2">
                    <c:v>3.8000000000000256E-3</c:v>
                  </c:pt>
                </c:numCache>
              </c:numRef>
            </c:plus>
            <c:minus>
              <c:numRef>
                <c:f>'[1]Surv App AppNET CRC'!$Q$9:$S$9</c:f>
                <c:numCache>
                  <c:formatCode>General</c:formatCode>
                  <c:ptCount val="3"/>
                  <c:pt idx="0">
                    <c:v>6.7000000000000393E-3</c:v>
                  </c:pt>
                  <c:pt idx="1">
                    <c:v>8.900000000000019E-3</c:v>
                  </c:pt>
                  <c:pt idx="2">
                    <c:v>5.2999999999999714E-3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Sheet1!$Q$3:$T$5</c:f>
              <c:multiLvlStrCache>
                <c:ptCount val="4"/>
                <c:lvl>
                  <c:pt idx="0">
                    <c:v>Colon </c:v>
                  </c:pt>
                  <c:pt idx="1">
                    <c:v>Appendix</c:v>
                  </c:pt>
                  <c:pt idx="2">
                    <c:v>Appendix NET</c:v>
                  </c:pt>
                  <c:pt idx="3">
                    <c:v>Appendix NEC &amp; Other</c:v>
                  </c:pt>
                </c:lvl>
                <c:lvl>
                  <c:pt idx="0">
                    <c:v>9.3.4</c:v>
                  </c:pt>
                  <c:pt idx="1">
                    <c:v>9.3.4.1</c:v>
                  </c:pt>
                  <c:pt idx="2">
                    <c:v>9.3.4.1.1</c:v>
                  </c:pt>
                  <c:pt idx="3">
                    <c:v>9.3.4.1.2 &amp; 9.3.4.1.3</c:v>
                  </c:pt>
                </c:lvl>
                <c:lvl>
                  <c:pt idx="0">
                    <c:v>21,541</c:v>
                  </c:pt>
                  <c:pt idx="1">
                    <c:v>5,405</c:v>
                  </c:pt>
                  <c:pt idx="2">
                    <c:v>3,897</c:v>
                  </c:pt>
                  <c:pt idx="3">
                    <c:v>1,508</c:v>
                  </c:pt>
                </c:lvl>
              </c:multiLvlStrCache>
            </c:multiLvlStrRef>
          </c:cat>
          <c:val>
            <c:numRef>
              <c:f>Sheet1!$Q$6:$T$6</c:f>
              <c:numCache>
                <c:formatCode>0.00%</c:formatCode>
                <c:ptCount val="4"/>
                <c:pt idx="0">
                  <c:v>0.70679999999999998</c:v>
                </c:pt>
                <c:pt idx="1">
                  <c:v>0.92149999999999999</c:v>
                </c:pt>
                <c:pt idx="2">
                  <c:v>0.98719999999999997</c:v>
                </c:pt>
                <c:pt idx="3">
                  <c:v>0.77480000000000004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89-42A7-9708-9DEAD21D1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81564896"/>
        <c:axId val="1181579296"/>
      </c:barChart>
      <c:catAx>
        <c:axId val="118156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579296"/>
        <c:crosses val="autoZero"/>
        <c:auto val="1"/>
        <c:lblAlgn val="ctr"/>
        <c:lblOffset val="100"/>
        <c:noMultiLvlLbl val="0"/>
      </c:catAx>
      <c:valAx>
        <c:axId val="1181579296"/>
        <c:scaling>
          <c:orientation val="minMax"/>
          <c:max val="1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564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155655170106715"/>
          <c:y val="0.1563967888014493"/>
          <c:w val="0.34242253054594168"/>
          <c:h val="6.45563763556556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solidFill>
                  <a:schemeClr val="tx1"/>
                </a:solidFill>
              </a:rPr>
              <a:t>Mean</a:t>
            </a:r>
            <a:r>
              <a:rPr lang="en-US" sz="1000" baseline="0">
                <a:solidFill>
                  <a:schemeClr val="tx1"/>
                </a:solidFill>
              </a:rPr>
              <a:t> &amp; 95% CI of </a:t>
            </a:r>
            <a:r>
              <a:rPr lang="en-US" sz="1000">
                <a:solidFill>
                  <a:schemeClr val="tx1"/>
                </a:solidFill>
              </a:rPr>
              <a:t>6-Year</a:t>
            </a:r>
            <a:r>
              <a:rPr lang="en-US" sz="1000" baseline="0">
                <a:solidFill>
                  <a:schemeClr val="tx1"/>
                </a:solidFill>
              </a:rPr>
              <a:t> Cause-Specific Survival, Colorectum, </a:t>
            </a:r>
            <a:r>
              <a:rPr lang="en-US" sz="1000" b="0" i="0" u="none" strike="noStrike" kern="1200" spc="0" baseline="0">
                <a:solidFill>
                  <a:schemeClr val="tx1"/>
                </a:solidFill>
              </a:rPr>
              <a:t>Colon and Appendix Cancers, </a:t>
            </a:r>
            <a:r>
              <a:rPr lang="en-US" sz="1000" baseline="0">
                <a:solidFill>
                  <a:schemeClr val="tx1"/>
                </a:solidFill>
              </a:rPr>
              <a:t>2000-2020, AYAs 15-39 Years, SEER22-</a:t>
            </a:r>
            <a:endParaRPr lang="en-US" sz="10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164784397685076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011674974074199"/>
          <c:y val="1.7841609072453739E-2"/>
          <c:w val="0.80314990131468911"/>
          <c:h val="0.7028992902489998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Sheet1!$Z$1</c:f>
              <c:strCache>
                <c:ptCount val="1"/>
                <c:pt idx="0">
                  <c:v>SEER22-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'[1]Surv App AppNET CRC'!$Z$10:$AD$10</c:f>
                <c:numCache>
                  <c:formatCode>General</c:formatCode>
                  <c:ptCount val="5"/>
                  <c:pt idx="0">
                    <c:v>5.2999999999999714E-3</c:v>
                  </c:pt>
                  <c:pt idx="1">
                    <c:v>6.6000000000000503E-3</c:v>
                  </c:pt>
                  <c:pt idx="2">
                    <c:v>2.2199999999999998E-2</c:v>
                  </c:pt>
                  <c:pt idx="3">
                    <c:v>8.0999999999999961E-3</c:v>
                  </c:pt>
                  <c:pt idx="4">
                    <c:v>3.8000000000000256E-3</c:v>
                  </c:pt>
                </c:numCache>
              </c:numRef>
            </c:plus>
            <c:minus>
              <c:numRef>
                <c:f>'[1]Surv App AppNET CRC'!$Z$9:$AD$9</c:f>
                <c:numCache>
                  <c:formatCode>General</c:formatCode>
                  <c:ptCount val="5"/>
                  <c:pt idx="0">
                    <c:v>5.3999999999999604E-3</c:v>
                  </c:pt>
                  <c:pt idx="1">
                    <c:v>6.7000000000000393E-3</c:v>
                  </c:pt>
                  <c:pt idx="2">
                    <c:v>2.4400000000000088E-2</c:v>
                  </c:pt>
                  <c:pt idx="3">
                    <c:v>8.900000000000019E-3</c:v>
                  </c:pt>
                  <c:pt idx="4">
                    <c:v>5.2999999999999714E-3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multiLvlStrRef>
              <c:f>Sheet1!$Z$3:$AD$5</c:f>
              <c:multiLvlStrCache>
                <c:ptCount val="5"/>
                <c:lvl>
                  <c:pt idx="0">
                    <c:v>Colorectum</c:v>
                  </c:pt>
                  <c:pt idx="1">
                    <c:v>Colon </c:v>
                  </c:pt>
                  <c:pt idx="2">
                    <c:v>Appendix NEC &amp; Other</c:v>
                  </c:pt>
                  <c:pt idx="3">
                    <c:v>Appendix</c:v>
                  </c:pt>
                  <c:pt idx="4">
                    <c:v>Appendix NET</c:v>
                  </c:pt>
                </c:lvl>
                <c:lvl>
                  <c:pt idx="0">
                    <c:v>9.3.4 &amp; 
9.3.5</c:v>
                  </c:pt>
                  <c:pt idx="1">
                    <c:v>9.3.4</c:v>
                  </c:pt>
                  <c:pt idx="2">
                    <c:v>9.3.4.1.2 &amp; 
9.3.4.1.3</c:v>
                  </c:pt>
                  <c:pt idx="3">
                    <c:v>9.3.4.1</c:v>
                  </c:pt>
                  <c:pt idx="4">
                    <c:v>9.3.4.1.1</c:v>
                  </c:pt>
                </c:lvl>
                <c:lvl>
                  <c:pt idx="0">
                    <c:v>33,537</c:v>
                  </c:pt>
                  <c:pt idx="1">
                    <c:v>21,541</c:v>
                  </c:pt>
                  <c:pt idx="2">
                    <c:v>1,508</c:v>
                  </c:pt>
                  <c:pt idx="3">
                    <c:v>5,405</c:v>
                  </c:pt>
                  <c:pt idx="4">
                    <c:v>3,897</c:v>
                  </c:pt>
                </c:lvl>
              </c:multiLvlStrCache>
            </c:multiLvlStrRef>
          </c:cat>
          <c:val>
            <c:numRef>
              <c:f>Sheet1!$Z$6:$AD$6</c:f>
              <c:numCache>
                <c:formatCode>0.00%</c:formatCode>
                <c:ptCount val="5"/>
                <c:pt idx="0">
                  <c:v>0.70179999999999998</c:v>
                </c:pt>
                <c:pt idx="1">
                  <c:v>0.70679999999999998</c:v>
                </c:pt>
                <c:pt idx="2">
                  <c:v>0.77480000000000004</c:v>
                </c:pt>
                <c:pt idx="3">
                  <c:v>0.92149999999999999</c:v>
                </c:pt>
                <c:pt idx="4">
                  <c:v>0.98719999999999997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53-441A-909E-DEEAA98BC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81564896"/>
        <c:axId val="1181579296"/>
      </c:barChart>
      <c:catAx>
        <c:axId val="1181564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579296"/>
        <c:crosses val="autoZero"/>
        <c:auto val="1"/>
        <c:lblAlgn val="ctr"/>
        <c:lblOffset val="100"/>
        <c:noMultiLvlLbl val="0"/>
      </c:catAx>
      <c:valAx>
        <c:axId val="1181579296"/>
        <c:scaling>
          <c:orientation val="minMax"/>
          <c:max val="1"/>
          <c:min val="0.60000000000000009"/>
        </c:scaling>
        <c:delete val="0"/>
        <c:axPos val="l"/>
        <c:numFmt formatCode="0%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564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chemeClr val="tx1"/>
                </a:solidFill>
              </a:rPr>
              <a:t>Mean</a:t>
            </a:r>
            <a:r>
              <a:rPr lang="en-US" sz="1000" b="1" baseline="0">
                <a:solidFill>
                  <a:schemeClr val="tx1"/>
                </a:solidFill>
              </a:rPr>
              <a:t> &amp; 95% CI of </a:t>
            </a:r>
            <a:r>
              <a:rPr lang="en-US" sz="1000" b="1">
                <a:solidFill>
                  <a:schemeClr val="tx1"/>
                </a:solidFill>
              </a:rPr>
              <a:t>6-Year</a:t>
            </a:r>
            <a:r>
              <a:rPr lang="en-US" sz="1000" b="1" baseline="0">
                <a:solidFill>
                  <a:schemeClr val="tx1"/>
                </a:solidFill>
              </a:rPr>
              <a:t> Cause-Specific Survival, Colorectum, </a:t>
            </a:r>
            <a:r>
              <a:rPr lang="en-US" sz="1000" b="1" i="0" u="none" strike="noStrike" kern="1200" spc="0" baseline="0">
                <a:solidFill>
                  <a:schemeClr val="tx1"/>
                </a:solidFill>
              </a:rPr>
              <a:t>Colon and Appendix Cancers, </a:t>
            </a:r>
            <a:r>
              <a:rPr lang="en-US" sz="1000" b="1" baseline="0">
                <a:solidFill>
                  <a:schemeClr val="tx1"/>
                </a:solidFill>
              </a:rPr>
              <a:t>2010-2020, AYAs 15-39 Years, SEER22-</a:t>
            </a:r>
            <a:endParaRPr lang="en-US" sz="10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119412907695449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011674974074199"/>
          <c:y val="5.6363458047347478E-2"/>
          <c:w val="0.80314990131468911"/>
          <c:h val="0.8136428060587599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Sheet1!$AG$1</c:f>
              <c:strCache>
                <c:ptCount val="1"/>
                <c:pt idx="0">
                  <c:v>SEER22-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'[1]Surv App AppNET CRC'!$AG$10:$AK$10</c:f>
                <c:numCache>
                  <c:formatCode>General</c:formatCode>
                  <c:ptCount val="5"/>
                  <c:pt idx="0">
                    <c:v>7.0000000000000062E-3</c:v>
                  </c:pt>
                  <c:pt idx="1">
                    <c:v>8.3999999999999631E-3</c:v>
                  </c:pt>
                  <c:pt idx="2">
                    <c:v>2.5600000000000067E-2</c:v>
                  </c:pt>
                  <c:pt idx="3">
                    <c:v>7.7000000000000401E-3</c:v>
                  </c:pt>
                  <c:pt idx="4">
                    <c:v>2.3999999999999577E-3</c:v>
                  </c:pt>
                </c:numCache>
              </c:numRef>
            </c:plus>
            <c:minus>
              <c:numRef>
                <c:f>'[1]Surv App AppNET CRC'!$AG$9:$AK$9</c:f>
                <c:numCache>
                  <c:formatCode>General</c:formatCode>
                  <c:ptCount val="5"/>
                  <c:pt idx="0">
                    <c:v>7.0999999999999952E-3</c:v>
                  </c:pt>
                  <c:pt idx="1">
                    <c:v>8.700000000000041E-3</c:v>
                  </c:pt>
                  <c:pt idx="2">
                    <c:v>2.9000000000000026E-2</c:v>
                  </c:pt>
                  <c:pt idx="3">
                    <c:v>8.900000000000019E-3</c:v>
                  </c:pt>
                  <c:pt idx="4">
                    <c:v>3.8000000000000256E-3</c:v>
                  </c:pt>
                </c:numCache>
              </c:numRef>
            </c:minus>
            <c:spPr>
              <a:noFill/>
              <a:ln w="1587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Sheet1!$AG$5:$AL$5</c:f>
              <c:strCache>
                <c:ptCount val="6"/>
                <c:pt idx="0">
                  <c:v>Colorectal
Carcinoma</c:v>
                </c:pt>
                <c:pt idx="1">
                  <c:v>Colon 
Carcinoma</c:v>
                </c:pt>
                <c:pt idx="2">
                  <c:v>Appendix NEC 
&amp; Other</c:v>
                </c:pt>
                <c:pt idx="3">
                  <c:v>Appendix 
(All Types)</c:v>
                </c:pt>
                <c:pt idx="4">
                  <c:v>Appendix 
NET</c:v>
                </c:pt>
                <c:pt idx="5">
                  <c:v>Appendix Carcinoid</c:v>
                </c:pt>
              </c:strCache>
            </c:strRef>
          </c:cat>
          <c:val>
            <c:numRef>
              <c:f>Sheet1!$AG$6:$AL$6</c:f>
              <c:numCache>
                <c:formatCode>0.00%</c:formatCode>
                <c:ptCount val="6"/>
                <c:pt idx="0">
                  <c:v>0.72629999999999995</c:v>
                </c:pt>
                <c:pt idx="1">
                  <c:v>0.73970000000000002</c:v>
                </c:pt>
                <c:pt idx="2">
                  <c:v>0.80359999999999998</c:v>
                </c:pt>
                <c:pt idx="3">
                  <c:v>0.94379999999999997</c:v>
                </c:pt>
                <c:pt idx="4">
                  <c:v>0.99380000000000002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6E-457F-8200-5E312BF8A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81564896"/>
        <c:axId val="1181579296"/>
      </c:barChart>
      <c:catAx>
        <c:axId val="1181564896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579296"/>
        <c:crosses val="autoZero"/>
        <c:auto val="1"/>
        <c:lblAlgn val="ctr"/>
        <c:lblOffset val="100"/>
        <c:noMultiLvlLbl val="0"/>
      </c:catAx>
      <c:valAx>
        <c:axId val="1181579296"/>
        <c:scaling>
          <c:orientation val="minMax"/>
          <c:max val="1"/>
          <c:min val="0.70000000000000007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0" i="0" u="none" strike="noStrike" kern="1200" baseline="0">
                    <a:solidFill>
                      <a:schemeClr val="tx1"/>
                    </a:solidFill>
                  </a:rPr>
                  <a:t>Cause Specific Survival Mean &amp; 95% CI</a:t>
                </a:r>
              </a:p>
            </c:rich>
          </c:tx>
          <c:layout>
            <c:manualLayout>
              <c:xMode val="edge"/>
              <c:yMode val="edge"/>
              <c:x val="0"/>
              <c:y val="0.16077668353934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high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564896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>
                <a:solidFill>
                  <a:schemeClr val="tx1"/>
                </a:solidFill>
              </a:rPr>
              <a:t>6-Year</a:t>
            </a:r>
            <a:r>
              <a:rPr lang="en-US" sz="1100" b="1" baseline="0">
                <a:solidFill>
                  <a:schemeClr val="tx1"/>
                </a:solidFill>
              </a:rPr>
              <a:t> </a:t>
            </a:r>
            <a:r>
              <a:rPr lang="en-US" sz="1100" b="1" i="0" u="none" strike="noStrike" kern="1200" spc="0" baseline="0">
                <a:solidFill>
                  <a:schemeClr val="tx1"/>
                </a:solidFill>
              </a:rPr>
              <a:t>Appendix NET </a:t>
            </a:r>
            <a:r>
              <a:rPr lang="en-US" sz="1100" b="1" baseline="0">
                <a:solidFill>
                  <a:schemeClr val="tx1"/>
                </a:solidFill>
              </a:rPr>
              <a:t>Cause-Specific Survival, 2010-2020, by Age</a:t>
            </a:r>
            <a:br>
              <a:rPr lang="en-US" sz="1100" b="1" baseline="0">
                <a:solidFill>
                  <a:schemeClr val="tx1"/>
                </a:solidFill>
              </a:rPr>
            </a:br>
            <a:r>
              <a:rPr lang="en-US" sz="1000" u="sng" baseline="0">
                <a:solidFill>
                  <a:schemeClr val="tx1"/>
                </a:solidFill>
              </a:rPr>
              <a:t>Data Source</a:t>
            </a:r>
            <a:r>
              <a:rPr lang="en-US" sz="1000" baseline="0">
                <a:solidFill>
                  <a:schemeClr val="tx1"/>
                </a:solidFill>
              </a:rPr>
              <a:t>: SEER22-</a:t>
            </a:r>
            <a:endParaRPr lang="en-US" sz="10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164784397685076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499674440242145"/>
          <c:y val="9.8095444161288181E-2"/>
          <c:w val="0.80314990131468911"/>
          <c:h val="0.818103617761731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Sheet1!$AY$1</c:f>
              <c:strCache>
                <c:ptCount val="1"/>
                <c:pt idx="0">
                  <c:v>Appendix Carcinoid ICD-O-3 8240/3 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'[1]Surv App AppNET CRC'!$AY$10:$BB$10</c:f>
                <c:numCache>
                  <c:formatCode>General</c:formatCode>
                  <c:ptCount val="4"/>
                  <c:pt idx="1">
                    <c:v>3.0000000000000027E-3</c:v>
                  </c:pt>
                  <c:pt idx="2">
                    <c:v>1.0000000000000009E-2</c:v>
                  </c:pt>
                  <c:pt idx="3">
                    <c:v>1.4000000000000012E-2</c:v>
                  </c:pt>
                </c:numCache>
              </c:numRef>
            </c:plus>
            <c:minus>
              <c:numRef>
                <c:f>'[1]Surv App AppNET CRC'!$AY$9:$BB$9</c:f>
                <c:numCache>
                  <c:formatCode>General</c:formatCode>
                  <c:ptCount val="4"/>
                  <c:pt idx="1">
                    <c:v>1.2000000000000011E-2</c:v>
                  </c:pt>
                  <c:pt idx="2">
                    <c:v>1.8000000000000016E-2</c:v>
                  </c:pt>
                  <c:pt idx="3">
                    <c:v>1.9999999999999907E-2</c:v>
                  </c:pt>
                </c:numCache>
              </c:numRef>
            </c:minus>
            <c:spPr>
              <a:noFill/>
              <a:ln w="1587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Sheet1!$AY$4:$BB$4</c:f>
              <c:strCache>
                <c:ptCount val="4"/>
                <c:pt idx="0">
                  <c:v>&lt;40</c:v>
                </c:pt>
                <c:pt idx="1">
                  <c:v>40-49</c:v>
                </c:pt>
                <c:pt idx="2">
                  <c:v>50-59</c:v>
                </c:pt>
                <c:pt idx="3">
                  <c:v>60+</c:v>
                </c:pt>
              </c:strCache>
            </c:strRef>
          </c:cat>
          <c:val>
            <c:numRef>
              <c:f>Sheet1!$AY$6:$BB$6</c:f>
              <c:numCache>
                <c:formatCode>0.00%</c:formatCode>
                <c:ptCount val="4"/>
                <c:pt idx="0" formatCode="0.0%">
                  <c:v>1</c:v>
                </c:pt>
                <c:pt idx="1">
                  <c:v>0.995</c:v>
                </c:pt>
                <c:pt idx="2">
                  <c:v>0.97899999999999998</c:v>
                </c:pt>
                <c:pt idx="3">
                  <c:v>0.95299999999999996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D4-46E8-B22A-8E5268EB2A78}"/>
            </c:ext>
          </c:extLst>
        </c:ser>
        <c:ser>
          <c:idx val="2"/>
          <c:order val="1"/>
          <c:tx>
            <c:strRef>
              <c:f>Sheet1!$AP$1</c:f>
              <c:strCache>
                <c:ptCount val="1"/>
                <c:pt idx="0">
                  <c:v>Appendix NET AYA Code 9.3.4.1.1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'[1]Surv App AppNET CRC'!$AQ$10:$AT$10</c:f>
                <c:numCache>
                  <c:formatCode>General</c:formatCode>
                  <c:ptCount val="4"/>
                  <c:pt idx="0">
                    <c:v>2.2000000000000908E-3</c:v>
                  </c:pt>
                  <c:pt idx="1">
                    <c:v>1.4500000000000068E-2</c:v>
                  </c:pt>
                  <c:pt idx="2">
                    <c:v>1.9399999999999973E-2</c:v>
                  </c:pt>
                  <c:pt idx="3">
                    <c:v>1.9799999999999929E-2</c:v>
                  </c:pt>
                </c:numCache>
              </c:numRef>
            </c:plus>
            <c:minus>
              <c:numRef>
                <c:f>'[1]Surv App AppNET CRC'!$AQ$9:$AT$9</c:f>
                <c:numCache>
                  <c:formatCode>General</c:formatCode>
                  <c:ptCount val="4"/>
                  <c:pt idx="0">
                    <c:v>3.3999999999999586E-3</c:v>
                  </c:pt>
                  <c:pt idx="1">
                    <c:v>1.8699999999999939E-2</c:v>
                  </c:pt>
                  <c:pt idx="2">
                    <c:v>2.2100000000000009E-2</c:v>
                  </c:pt>
                  <c:pt idx="3">
                    <c:v>2.1900000000000031E-2</c:v>
                  </c:pt>
                </c:numCache>
              </c:numRef>
            </c:minus>
            <c:spPr>
              <a:noFill/>
              <a:ln w="1587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Sheet1!$AY$4:$BB$4</c:f>
              <c:strCache>
                <c:ptCount val="4"/>
                <c:pt idx="0">
                  <c:v>&lt;40</c:v>
                </c:pt>
                <c:pt idx="1">
                  <c:v>40-49</c:v>
                </c:pt>
                <c:pt idx="2">
                  <c:v>50-59</c:v>
                </c:pt>
                <c:pt idx="3">
                  <c:v>60+</c:v>
                </c:pt>
              </c:strCache>
            </c:strRef>
          </c:cat>
          <c:val>
            <c:numRef>
              <c:f>Sheet1!$AQ$6:$AT$6</c:f>
              <c:numCache>
                <c:formatCode>0.00%</c:formatCode>
                <c:ptCount val="4"/>
                <c:pt idx="0">
                  <c:v>0.99439999999999995</c:v>
                </c:pt>
                <c:pt idx="1">
                  <c:v>0.93769999999999998</c:v>
                </c:pt>
                <c:pt idx="2">
                  <c:v>0.85870000000000002</c:v>
                </c:pt>
                <c:pt idx="3">
                  <c:v>0.82240000000000002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D4-46E8-B22A-8E5268EB2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35"/>
        <c:axId val="1181564896"/>
        <c:axId val="1181579296"/>
      </c:barChart>
      <c:catAx>
        <c:axId val="1181564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579296"/>
        <c:crosses val="autoZero"/>
        <c:auto val="1"/>
        <c:lblAlgn val="ctr"/>
        <c:lblOffset val="100"/>
        <c:noMultiLvlLbl val="0"/>
      </c:catAx>
      <c:valAx>
        <c:axId val="1181579296"/>
        <c:scaling>
          <c:orientation val="minMax"/>
          <c:max val="1.0049999999999999"/>
          <c:min val="0.70000000000000007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tx1"/>
                    </a:solidFill>
                  </a:rPr>
                  <a:t>Cause Specific Survival Mean &amp; 95% CI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564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059274570598951"/>
          <c:y val="7.487062073232939E-2"/>
          <c:w val="0.29940725941241586"/>
          <c:h val="0.178164995786358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solidFill>
                  <a:schemeClr val="tx1"/>
                </a:solidFill>
              </a:rPr>
              <a:t>Mean</a:t>
            </a:r>
            <a:r>
              <a:rPr lang="en-US" sz="1000" baseline="0">
                <a:solidFill>
                  <a:schemeClr val="tx1"/>
                </a:solidFill>
              </a:rPr>
              <a:t> &amp; 95% CI of </a:t>
            </a:r>
            <a:r>
              <a:rPr lang="en-US" sz="1000">
                <a:solidFill>
                  <a:schemeClr val="tx1"/>
                </a:solidFill>
              </a:rPr>
              <a:t>6-Year</a:t>
            </a:r>
            <a:r>
              <a:rPr lang="en-US" sz="1000" baseline="0">
                <a:solidFill>
                  <a:schemeClr val="tx1"/>
                </a:solidFill>
              </a:rPr>
              <a:t> Cause-Specific Survival, Colorectum, </a:t>
            </a:r>
            <a:r>
              <a:rPr lang="en-US" sz="1000" b="0" i="0" u="none" strike="noStrike" kern="1200" spc="0" baseline="0">
                <a:solidFill>
                  <a:schemeClr val="tx1"/>
                </a:solidFill>
              </a:rPr>
              <a:t>Colon and Appendix Cancers, </a:t>
            </a:r>
            <a:r>
              <a:rPr lang="en-US" sz="1000" baseline="0">
                <a:solidFill>
                  <a:schemeClr val="tx1"/>
                </a:solidFill>
              </a:rPr>
              <a:t>2010-2020, AYAs 15-39 Years, SEER22-</a:t>
            </a:r>
            <a:endParaRPr lang="en-US" sz="10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164784397685076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011674974074199"/>
          <c:y val="5.6363458047347478E-2"/>
          <c:w val="0.80314990131468911"/>
          <c:h val="0.8136428060587599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Sheet1!$AG$1</c:f>
              <c:strCache>
                <c:ptCount val="1"/>
                <c:pt idx="0">
                  <c:v>SEER22-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'[1]Surv App AppNET CRC'!$AG$10:$AK$10</c:f>
                <c:numCache>
                  <c:formatCode>General</c:formatCode>
                  <c:ptCount val="5"/>
                  <c:pt idx="0">
                    <c:v>7.0000000000000062E-3</c:v>
                  </c:pt>
                  <c:pt idx="1">
                    <c:v>8.3999999999999631E-3</c:v>
                  </c:pt>
                  <c:pt idx="2">
                    <c:v>2.5600000000000067E-2</c:v>
                  </c:pt>
                  <c:pt idx="3">
                    <c:v>7.7000000000000401E-3</c:v>
                  </c:pt>
                  <c:pt idx="4">
                    <c:v>2.3999999999999577E-3</c:v>
                  </c:pt>
                </c:numCache>
              </c:numRef>
            </c:plus>
            <c:minus>
              <c:numRef>
                <c:f>'[1]Surv App AppNET CRC'!$AG$9:$AK$9</c:f>
                <c:numCache>
                  <c:formatCode>General</c:formatCode>
                  <c:ptCount val="5"/>
                  <c:pt idx="0">
                    <c:v>7.0999999999999952E-3</c:v>
                  </c:pt>
                  <c:pt idx="1">
                    <c:v>8.700000000000041E-3</c:v>
                  </c:pt>
                  <c:pt idx="2">
                    <c:v>2.9000000000000026E-2</c:v>
                  </c:pt>
                  <c:pt idx="3">
                    <c:v>8.900000000000019E-3</c:v>
                  </c:pt>
                  <c:pt idx="4">
                    <c:v>3.8000000000000256E-3</c:v>
                  </c:pt>
                </c:numCache>
              </c:numRef>
            </c:minus>
            <c:spPr>
              <a:noFill/>
              <a:ln w="1587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Sheet1!$AG$5:$AK$5</c:f>
              <c:strCache>
                <c:ptCount val="5"/>
                <c:pt idx="0">
                  <c:v>Colorectal
Carcinoma</c:v>
                </c:pt>
                <c:pt idx="1">
                  <c:v>Colon 
Carcinoma</c:v>
                </c:pt>
                <c:pt idx="2">
                  <c:v>Appendix NEC 
&amp; Other</c:v>
                </c:pt>
                <c:pt idx="3">
                  <c:v>Appendix 
(All Types)</c:v>
                </c:pt>
                <c:pt idx="4">
                  <c:v>Appendix 
NET</c:v>
                </c:pt>
              </c:strCache>
            </c:strRef>
          </c:cat>
          <c:val>
            <c:numRef>
              <c:f>Sheet1!$AG$6:$AK$6</c:f>
              <c:numCache>
                <c:formatCode>0.00%</c:formatCode>
                <c:ptCount val="5"/>
                <c:pt idx="0">
                  <c:v>0.72629999999999995</c:v>
                </c:pt>
                <c:pt idx="1">
                  <c:v>0.73970000000000002</c:v>
                </c:pt>
                <c:pt idx="2">
                  <c:v>0.80359999999999998</c:v>
                </c:pt>
                <c:pt idx="3">
                  <c:v>0.94379999999999997</c:v>
                </c:pt>
                <c:pt idx="4">
                  <c:v>0.99380000000000002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AD-4E07-9805-BAE41F2C0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81564896"/>
        <c:axId val="1181579296"/>
      </c:barChart>
      <c:catAx>
        <c:axId val="1181564896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579296"/>
        <c:crosses val="autoZero"/>
        <c:auto val="1"/>
        <c:lblAlgn val="ctr"/>
        <c:lblOffset val="100"/>
        <c:noMultiLvlLbl val="0"/>
      </c:catAx>
      <c:valAx>
        <c:axId val="1181579296"/>
        <c:scaling>
          <c:orientation val="minMax"/>
          <c:max val="1"/>
          <c:min val="0.70000000000000007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0" i="0" u="none" strike="noStrike" kern="1200" baseline="0">
                    <a:solidFill>
                      <a:schemeClr val="tx1"/>
                    </a:solidFill>
                  </a:rPr>
                  <a:t>Cause Specific Survival Mean &amp; 95% CI</a:t>
                </a:r>
              </a:p>
            </c:rich>
          </c:tx>
          <c:layout>
            <c:manualLayout>
              <c:xMode val="edge"/>
              <c:yMode val="edge"/>
              <c:x val="0"/>
              <c:y val="0.16077668353934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high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564896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145865</xdr:colOff>
      <xdr:row>15</xdr:row>
      <xdr:rowOff>92038</xdr:rowOff>
    </xdr:from>
    <xdr:to>
      <xdr:col>7</xdr:col>
      <xdr:colOff>450665</xdr:colOff>
      <xdr:row>23</xdr:row>
      <xdr:rowOff>177210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D43E72-FF53-4312-9BAC-3CA30AF13E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110756</xdr:colOff>
      <xdr:row>24</xdr:row>
      <xdr:rowOff>166134</xdr:rowOff>
    </xdr:from>
    <xdr:to>
      <xdr:col>7</xdr:col>
      <xdr:colOff>415556</xdr:colOff>
      <xdr:row>41</xdr:row>
      <xdr:rowOff>11076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42F9894-FF1A-471C-9627-C5C1F6DBF9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22411</xdr:colOff>
      <xdr:row>23</xdr:row>
      <xdr:rowOff>56030</xdr:rowOff>
    </xdr:from>
    <xdr:to>
      <xdr:col>15</xdr:col>
      <xdr:colOff>327212</xdr:colOff>
      <xdr:row>44</xdr:row>
      <xdr:rowOff>122483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7854356-1995-4CCC-9248-CD3A272F34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561975</xdr:colOff>
      <xdr:row>14</xdr:row>
      <xdr:rowOff>161925</xdr:rowOff>
    </xdr:from>
    <xdr:to>
      <xdr:col>15</xdr:col>
      <xdr:colOff>257175</xdr:colOff>
      <xdr:row>23</xdr:row>
      <xdr:rowOff>56596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85A46DF-2066-4161-B0EE-953E415792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211543</xdr:colOff>
      <xdr:row>11</xdr:row>
      <xdr:rowOff>84836</xdr:rowOff>
    </xdr:from>
    <xdr:to>
      <xdr:col>23</xdr:col>
      <xdr:colOff>343343</xdr:colOff>
      <xdr:row>28</xdr:row>
      <xdr:rowOff>166132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953D864-4734-4144-96EB-C237664A5C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43670</xdr:colOff>
      <xdr:row>10</xdr:row>
      <xdr:rowOff>64871</xdr:rowOff>
    </xdr:from>
    <xdr:to>
      <xdr:col>29</xdr:col>
      <xdr:colOff>404417</xdr:colOff>
      <xdr:row>31</xdr:row>
      <xdr:rowOff>20569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0EF9D51-B472-496C-B3FD-7AB91FF027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69867</xdr:colOff>
      <xdr:row>32</xdr:row>
      <xdr:rowOff>44529</xdr:rowOff>
    </xdr:from>
    <xdr:to>
      <xdr:col>44</xdr:col>
      <xdr:colOff>287165</xdr:colOff>
      <xdr:row>53</xdr:row>
      <xdr:rowOff>227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9F67F91-6D14-4631-B263-62C78EE1B8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44</xdr:col>
      <xdr:colOff>484907</xdr:colOff>
      <xdr:row>11</xdr:row>
      <xdr:rowOff>0</xdr:rowOff>
    </xdr:from>
    <xdr:to>
      <xdr:col>56</xdr:col>
      <xdr:colOff>92112</xdr:colOff>
      <xdr:row>31</xdr:row>
      <xdr:rowOff>146198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8D26548D-ADB6-4237-8B46-B2CFF23E0F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27</xdr:col>
      <xdr:colOff>102672</xdr:colOff>
      <xdr:row>31</xdr:row>
      <xdr:rowOff>176890</xdr:rowOff>
    </xdr:from>
    <xdr:to>
      <xdr:col>35</xdr:col>
      <xdr:colOff>268016</xdr:colOff>
      <xdr:row>52</xdr:row>
      <xdr:rowOff>132588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B451387-944F-42E7-B63F-DD7D2C1A5F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166999</xdr:colOff>
      <xdr:row>32</xdr:row>
      <xdr:rowOff>71745</xdr:rowOff>
    </xdr:from>
    <xdr:to>
      <xdr:col>27</xdr:col>
      <xdr:colOff>5770</xdr:colOff>
      <xdr:row>53</xdr:row>
      <xdr:rowOff>27443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8ACEEC7A-CD89-41C6-BB2C-4AB2AC0D1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0.01074</cdr:x>
      <cdr:y>0.90889</cdr:y>
    </cdr:from>
    <cdr:to>
      <cdr:x>0.196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943A1AC-E25F-94B9-05F3-4B403813B64B}"/>
            </a:ext>
          </a:extLst>
        </cdr:cNvPr>
        <cdr:cNvSpPr txBox="1"/>
      </cdr:nvSpPr>
      <cdr:spPr>
        <a:xfrm xmlns:a="http://schemas.openxmlformats.org/drawingml/2006/main">
          <a:off x="32120" y="2983099"/>
          <a:ext cx="553779" cy="2990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 anchor="b" anchorCtr="1"/>
        <a:lstStyle xmlns:a="http://schemas.openxmlformats.org/drawingml/2006/main"/>
        <a:p xmlns:a="http://schemas.openxmlformats.org/drawingml/2006/main">
          <a:pPr algn="r"/>
          <a:r>
            <a:rPr lang="en-US" sz="800"/>
            <a:t>Number of Patients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0.01074</cdr:x>
      <cdr:y>0.87535</cdr:y>
    </cdr:from>
    <cdr:to>
      <cdr:x>0.17647</cdr:x>
      <cdr:y>0.96884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943A1AC-E25F-94B9-05F3-4B403813B64B}"/>
            </a:ext>
          </a:extLst>
        </cdr:cNvPr>
        <cdr:cNvSpPr txBox="1"/>
      </cdr:nvSpPr>
      <cdr:spPr>
        <a:xfrm xmlns:a="http://schemas.openxmlformats.org/drawingml/2006/main">
          <a:off x="42466" y="3422356"/>
          <a:ext cx="655295" cy="3654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 anchor="b" anchorCtr="1"/>
        <a:lstStyle xmlns:a="http://schemas.openxmlformats.org/drawingml/2006/main"/>
        <a:p xmlns:a="http://schemas.openxmlformats.org/drawingml/2006/main">
          <a:pPr algn="r"/>
          <a:r>
            <a:rPr lang="en-US" sz="800"/>
            <a:t>Number of Patients</a:t>
          </a:r>
        </a:p>
      </cdr:txBody>
    </cdr:sp>
  </cdr:relSizeAnchor>
  <cdr:relSizeAnchor xmlns:cdr="http://schemas.openxmlformats.org/drawingml/2006/chartDrawing">
    <cdr:from>
      <cdr:x>0.15767</cdr:x>
      <cdr:y>0.72261</cdr:y>
    </cdr:from>
    <cdr:to>
      <cdr:x>0.96999</cdr:x>
      <cdr:y>0.72261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F5D1C09C-F92F-51A3-2585-5DAB010B6EB9}"/>
            </a:ext>
          </a:extLst>
        </cdr:cNvPr>
        <cdr:cNvCxnSpPr/>
      </cdr:nvCxnSpPr>
      <cdr:spPr>
        <a:xfrm xmlns:a="http://schemas.openxmlformats.org/drawingml/2006/main">
          <a:off x="623305" y="2870635"/>
          <a:ext cx="3211329" cy="0"/>
        </a:xfrm>
        <a:prstGeom xmlns:a="http://schemas.openxmlformats.org/drawingml/2006/main" prst="line">
          <a:avLst/>
        </a:prstGeom>
        <a:ln xmlns:a="http://schemas.openxmlformats.org/drawingml/2006/main" w="53975">
          <a:solidFill>
            <a:schemeClr val="bg1"/>
          </a:solidFill>
        </a:ln>
        <a:effectLst xmlns:a="http://schemas.openxmlformats.org/drawingml/2006/main">
          <a:softEdge rad="12700"/>
        </a:effectLst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2.5291E-7</cdr:x>
      <cdr:y>0.79037</cdr:y>
    </cdr:from>
    <cdr:to>
      <cdr:x>0.14286</cdr:x>
      <cdr:y>0.88385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46F61CED-E65F-C2D7-9E18-F2BFB3DFD389}"/>
            </a:ext>
          </a:extLst>
        </cdr:cNvPr>
        <cdr:cNvSpPr txBox="1"/>
      </cdr:nvSpPr>
      <cdr:spPr>
        <a:xfrm xmlns:a="http://schemas.openxmlformats.org/drawingml/2006/main">
          <a:off x="1" y="3090088"/>
          <a:ext cx="564854" cy="3654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 anchor="ctr" anchorCtr="0"/>
        <a:lstStyle xmlns:a="http://schemas.openxmlformats.org/drawingml/2006/main"/>
        <a:p xmlns:a="http://schemas.openxmlformats.org/drawingml/2006/main">
          <a:pPr algn="r"/>
          <a:r>
            <a:rPr lang="en-US" sz="800"/>
            <a:t>AYA Code</a:t>
          </a:r>
        </a:p>
      </cdr:txBody>
    </cdr:sp>
  </cdr:relSizeAnchor>
  <cdr:relSizeAnchor xmlns:cdr="http://schemas.openxmlformats.org/drawingml/2006/chartDrawing">
    <cdr:from>
      <cdr:x>0.04586</cdr:x>
      <cdr:y>0.7055</cdr:y>
    </cdr:from>
    <cdr:to>
      <cdr:x>0.15152</cdr:x>
      <cdr:y>0.79492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:a16="http://schemas.microsoft.com/office/drawing/2014/main" id="{7C51534E-FC0D-6B0D-CC89-29C318D4210E}"/>
            </a:ext>
          </a:extLst>
        </cdr:cNvPr>
        <cdr:cNvSpPr/>
      </cdr:nvSpPr>
      <cdr:spPr>
        <a:xfrm xmlns:a="http://schemas.openxmlformats.org/drawingml/2006/main">
          <a:off x="181294" y="2802667"/>
          <a:ext cx="417695" cy="35523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0.17782</cdr:x>
      <cdr:y>0.86194</cdr:y>
    </cdr:from>
    <cdr:to>
      <cdr:x>0.99014</cdr:x>
      <cdr:y>0.86194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F5D1C09C-F92F-51A3-2585-5DAB010B6EB9}"/>
            </a:ext>
          </a:extLst>
        </cdr:cNvPr>
        <cdr:cNvCxnSpPr/>
      </cdr:nvCxnSpPr>
      <cdr:spPr>
        <a:xfrm xmlns:a="http://schemas.openxmlformats.org/drawingml/2006/main">
          <a:off x="700393" y="3375813"/>
          <a:ext cx="3199504" cy="0"/>
        </a:xfrm>
        <a:prstGeom xmlns:a="http://schemas.openxmlformats.org/drawingml/2006/main" prst="line">
          <a:avLst/>
        </a:prstGeom>
        <a:ln xmlns:a="http://schemas.openxmlformats.org/drawingml/2006/main" w="53975">
          <a:solidFill>
            <a:schemeClr val="bg1"/>
          </a:solidFill>
        </a:ln>
        <a:effectLst xmlns:a="http://schemas.openxmlformats.org/drawingml/2006/main">
          <a:softEdge rad="12700"/>
        </a:effectLst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</cdr:x>
      <cdr:y>0.80683</cdr:y>
    </cdr:from>
    <cdr:to>
      <cdr:x>0.10566</cdr:x>
      <cdr:y>0.89625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:a16="http://schemas.microsoft.com/office/drawing/2014/main" id="{7C51534E-FC0D-6B0D-CC89-29C318D4210E}"/>
            </a:ext>
          </a:extLst>
        </cdr:cNvPr>
        <cdr:cNvSpPr/>
      </cdr:nvSpPr>
      <cdr:spPr>
        <a:xfrm xmlns:a="http://schemas.openxmlformats.org/drawingml/2006/main">
          <a:off x="0" y="3159974"/>
          <a:ext cx="478018" cy="35021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0.17929</cdr:x>
      <cdr:y>0.91842</cdr:y>
    </cdr:from>
    <cdr:to>
      <cdr:x>0.99161</cdr:x>
      <cdr:y>0.91842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F5D1C09C-F92F-51A3-2585-5DAB010B6EB9}"/>
            </a:ext>
          </a:extLst>
        </cdr:cNvPr>
        <cdr:cNvCxnSpPr/>
      </cdr:nvCxnSpPr>
      <cdr:spPr>
        <a:xfrm xmlns:a="http://schemas.openxmlformats.org/drawingml/2006/main">
          <a:off x="848235" y="3597012"/>
          <a:ext cx="3843119" cy="0"/>
        </a:xfrm>
        <a:prstGeom xmlns:a="http://schemas.openxmlformats.org/drawingml/2006/main" prst="line">
          <a:avLst/>
        </a:prstGeom>
        <a:ln xmlns:a="http://schemas.openxmlformats.org/drawingml/2006/main" w="53975">
          <a:solidFill>
            <a:schemeClr val="bg1"/>
          </a:solidFill>
        </a:ln>
        <a:effectLst xmlns:a="http://schemas.openxmlformats.org/drawingml/2006/main">
          <a:softEdge rad="12700"/>
        </a:effectLst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0.04586</cdr:x>
      <cdr:y>0.82759</cdr:y>
    </cdr:from>
    <cdr:to>
      <cdr:x>0.15152</cdr:x>
      <cdr:y>0.90674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:a16="http://schemas.microsoft.com/office/drawing/2014/main" id="{7C51534E-FC0D-6B0D-CC89-29C318D4210E}"/>
            </a:ext>
          </a:extLst>
        </cdr:cNvPr>
        <cdr:cNvSpPr/>
      </cdr:nvSpPr>
      <cdr:spPr>
        <a:xfrm xmlns:a="http://schemas.openxmlformats.org/drawingml/2006/main">
          <a:off x="196596" y="3319819"/>
          <a:ext cx="452952" cy="3175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0.17782</cdr:x>
      <cdr:y>0.86194</cdr:y>
    </cdr:from>
    <cdr:to>
      <cdr:x>0.99014</cdr:x>
      <cdr:y>0.86194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F5D1C09C-F92F-51A3-2585-5DAB010B6EB9}"/>
            </a:ext>
          </a:extLst>
        </cdr:cNvPr>
        <cdr:cNvCxnSpPr/>
      </cdr:nvCxnSpPr>
      <cdr:spPr>
        <a:xfrm xmlns:a="http://schemas.openxmlformats.org/drawingml/2006/main">
          <a:off x="700393" y="3375813"/>
          <a:ext cx="3199504" cy="0"/>
        </a:xfrm>
        <a:prstGeom xmlns:a="http://schemas.openxmlformats.org/drawingml/2006/main" prst="line">
          <a:avLst/>
        </a:prstGeom>
        <a:ln xmlns:a="http://schemas.openxmlformats.org/drawingml/2006/main" w="53975">
          <a:solidFill>
            <a:schemeClr val="bg1"/>
          </a:solidFill>
        </a:ln>
        <a:effectLst xmlns:a="http://schemas.openxmlformats.org/drawingml/2006/main">
          <a:softEdge rad="12700"/>
        </a:effectLst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</cdr:x>
      <cdr:y>0.80683</cdr:y>
    </cdr:from>
    <cdr:to>
      <cdr:x>0.10566</cdr:x>
      <cdr:y>0.89625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:a16="http://schemas.microsoft.com/office/drawing/2014/main" id="{7C51534E-FC0D-6B0D-CC89-29C318D4210E}"/>
            </a:ext>
          </a:extLst>
        </cdr:cNvPr>
        <cdr:cNvSpPr/>
      </cdr:nvSpPr>
      <cdr:spPr>
        <a:xfrm xmlns:a="http://schemas.openxmlformats.org/drawingml/2006/main">
          <a:off x="0" y="3159974"/>
          <a:ext cx="478018" cy="35021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0.1727</cdr:x>
      <cdr:y>0.73913</cdr:y>
    </cdr:from>
    <cdr:to>
      <cdr:x>0.98502</cdr:x>
      <cdr:y>0.73913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F5D1C09C-F92F-51A3-2585-5DAB010B6EB9}"/>
            </a:ext>
          </a:extLst>
        </cdr:cNvPr>
        <cdr:cNvCxnSpPr/>
      </cdr:nvCxnSpPr>
      <cdr:spPr>
        <a:xfrm xmlns:a="http://schemas.openxmlformats.org/drawingml/2006/main">
          <a:off x="896693" y="2924145"/>
          <a:ext cx="4217669" cy="0"/>
        </a:xfrm>
        <a:prstGeom xmlns:a="http://schemas.openxmlformats.org/drawingml/2006/main" prst="line">
          <a:avLst/>
        </a:prstGeom>
        <a:ln xmlns:a="http://schemas.openxmlformats.org/drawingml/2006/main" w="53975">
          <a:solidFill>
            <a:schemeClr val="bg1"/>
          </a:solidFill>
        </a:ln>
        <a:effectLst xmlns:a="http://schemas.openxmlformats.org/drawingml/2006/main">
          <a:softEdge rad="12700"/>
        </a:effectLst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</cdr:x>
      <cdr:y>0.81027</cdr:y>
    </cdr:from>
    <cdr:to>
      <cdr:x>0.10566</cdr:x>
      <cdr:y>0.89969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:a16="http://schemas.microsoft.com/office/drawing/2014/main" id="{7C51534E-FC0D-6B0D-CC89-29C318D4210E}"/>
            </a:ext>
          </a:extLst>
        </cdr:cNvPr>
        <cdr:cNvSpPr/>
      </cdr:nvSpPr>
      <cdr:spPr>
        <a:xfrm xmlns:a="http://schemas.openxmlformats.org/drawingml/2006/main">
          <a:off x="0" y="3205586"/>
          <a:ext cx="548516" cy="3537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0.1494</cdr:x>
      <cdr:y>0.11006</cdr:y>
    </cdr:from>
    <cdr:to>
      <cdr:x>0.96982</cdr:x>
      <cdr:y>0.11006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672CEDC7-ADA1-10EC-CBF3-E01668AE9EA6}"/>
            </a:ext>
          </a:extLst>
        </cdr:cNvPr>
        <cdr:cNvCxnSpPr/>
      </cdr:nvCxnSpPr>
      <cdr:spPr>
        <a:xfrm xmlns:a="http://schemas.openxmlformats.org/drawingml/2006/main">
          <a:off x="775584" y="435425"/>
          <a:ext cx="4259069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0.15203</cdr:x>
      <cdr:y>0.06191</cdr:y>
    </cdr:from>
    <cdr:to>
      <cdr:x>0.44821</cdr:x>
      <cdr:y>0.13758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A1777827-AD70-756D-96FB-E10321F9F9C1}"/>
            </a:ext>
          </a:extLst>
        </cdr:cNvPr>
        <cdr:cNvSpPr txBox="1"/>
      </cdr:nvSpPr>
      <cdr:spPr>
        <a:xfrm xmlns:a="http://schemas.openxmlformats.org/drawingml/2006/main">
          <a:off x="789237" y="244926"/>
          <a:ext cx="1537568" cy="299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kern="1200"/>
            <a:t>95% CI: 99.00</a:t>
          </a:r>
          <a:r>
            <a:rPr lang="en-US" sz="1100" kern="1200" baseline="0"/>
            <a:t> to </a:t>
          </a:r>
          <a:r>
            <a:rPr lang="en-US" sz="1100" kern="1200"/>
            <a:t>99.62</a:t>
          </a:r>
        </a:p>
      </cdr:txBody>
    </cdr:sp>
  </cdr:relSizeAnchor>
  <cdr:relSizeAnchor xmlns:cdr="http://schemas.openxmlformats.org/drawingml/2006/chartDrawing">
    <cdr:from>
      <cdr:x>0.39107</cdr:x>
      <cdr:y>0.12107</cdr:y>
    </cdr:from>
    <cdr:to>
      <cdr:x>0.68726</cdr:x>
      <cdr:y>0.19674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1B77BA60-DA3C-9BCE-F465-39035FE223B4}"/>
            </a:ext>
          </a:extLst>
        </cdr:cNvPr>
        <cdr:cNvSpPr txBox="1"/>
      </cdr:nvSpPr>
      <cdr:spPr>
        <a:xfrm xmlns:a="http://schemas.openxmlformats.org/drawingml/2006/main">
          <a:off x="2030172" y="478975"/>
          <a:ext cx="1537619" cy="299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kern="1200"/>
            <a:t>95% CI: 97.11</a:t>
          </a:r>
          <a:r>
            <a:rPr lang="en-US" sz="1100" kern="1200" baseline="0"/>
            <a:t> to </a:t>
          </a:r>
          <a:r>
            <a:rPr lang="en-US" sz="1100" kern="1200"/>
            <a:t>99.71</a:t>
          </a:r>
        </a:p>
      </cdr:txBody>
    </cdr:sp>
  </cdr:relSizeAnchor>
  <cdr:relSizeAnchor xmlns:cdr="http://schemas.openxmlformats.org/drawingml/2006/chartDrawing">
    <cdr:from>
      <cdr:x>0.16251</cdr:x>
      <cdr:y>0.90802</cdr:y>
    </cdr:from>
    <cdr:to>
      <cdr:x>0.25058</cdr:x>
      <cdr:y>0.95425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12926A5B-E16D-51FF-2763-EAF25A3E9AAB}"/>
            </a:ext>
          </a:extLst>
        </cdr:cNvPr>
        <cdr:cNvSpPr txBox="1"/>
      </cdr:nvSpPr>
      <cdr:spPr>
        <a:xfrm xmlns:a="http://schemas.openxmlformats.org/drawingml/2006/main">
          <a:off x="843643" y="3592305"/>
          <a:ext cx="457200" cy="1828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algn="ctr"/>
          <a:r>
            <a:rPr lang="en-US" sz="1100" kern="1200"/>
            <a:t>3,446</a:t>
          </a:r>
        </a:p>
      </cdr:txBody>
    </cdr:sp>
  </cdr:relSizeAnchor>
  <cdr:relSizeAnchor xmlns:cdr="http://schemas.openxmlformats.org/drawingml/2006/chartDrawing">
    <cdr:from>
      <cdr:x>0.28046</cdr:x>
      <cdr:y>0.90802</cdr:y>
    </cdr:from>
    <cdr:to>
      <cdr:x>0.36853</cdr:x>
      <cdr:y>0.95425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id="{666FE366-11D6-3BA0-1D50-8DCC2673FCDB}"/>
            </a:ext>
          </a:extLst>
        </cdr:cNvPr>
        <cdr:cNvSpPr txBox="1"/>
      </cdr:nvSpPr>
      <cdr:spPr>
        <a:xfrm xmlns:a="http://schemas.openxmlformats.org/drawingml/2006/main">
          <a:off x="1455960" y="3592305"/>
          <a:ext cx="457200" cy="1828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algn="ctr"/>
          <a:r>
            <a:rPr lang="en-US" sz="1100" kern="1200"/>
            <a:t>431</a:t>
          </a:r>
        </a:p>
      </cdr:txBody>
    </cdr:sp>
  </cdr:relSizeAnchor>
  <cdr:relSizeAnchor xmlns:cdr="http://schemas.openxmlformats.org/drawingml/2006/chartDrawing">
    <cdr:from>
      <cdr:x>0.38531</cdr:x>
      <cdr:y>0.90802</cdr:y>
    </cdr:from>
    <cdr:to>
      <cdr:x>0.47338</cdr:x>
      <cdr:y>0.95425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id="{7DEE4BC5-608E-F432-3A07-02C243421E94}"/>
            </a:ext>
          </a:extLst>
        </cdr:cNvPr>
        <cdr:cNvSpPr txBox="1"/>
      </cdr:nvSpPr>
      <cdr:spPr>
        <a:xfrm xmlns:a="http://schemas.openxmlformats.org/drawingml/2006/main">
          <a:off x="2000249" y="3592305"/>
          <a:ext cx="457200" cy="1828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algn="ctr"/>
          <a:r>
            <a:rPr lang="en-US" sz="1100" kern="1200"/>
            <a:t>4,523</a:t>
          </a:r>
        </a:p>
      </cdr:txBody>
    </cdr:sp>
  </cdr:relSizeAnchor>
  <cdr:relSizeAnchor xmlns:cdr="http://schemas.openxmlformats.org/drawingml/2006/chartDrawing">
    <cdr:from>
      <cdr:x>0.50326</cdr:x>
      <cdr:y>0.90802</cdr:y>
    </cdr:from>
    <cdr:to>
      <cdr:x>0.59133</cdr:x>
      <cdr:y>0.95425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id="{32EC7D4B-2A19-9771-A3BF-DDCD0D221CC3}"/>
            </a:ext>
          </a:extLst>
        </cdr:cNvPr>
        <cdr:cNvSpPr txBox="1"/>
      </cdr:nvSpPr>
      <cdr:spPr>
        <a:xfrm xmlns:a="http://schemas.openxmlformats.org/drawingml/2006/main">
          <a:off x="2612571" y="3592305"/>
          <a:ext cx="457200" cy="1828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algn="ctr"/>
          <a:r>
            <a:rPr lang="en-US" sz="1100" kern="1200"/>
            <a:t>13,607</a:t>
          </a:r>
        </a:p>
      </cdr:txBody>
    </cdr:sp>
  </cdr:relSizeAnchor>
  <cdr:relSizeAnchor xmlns:cdr="http://schemas.openxmlformats.org/drawingml/2006/chartDrawing">
    <cdr:from>
      <cdr:x>0.7575</cdr:x>
      <cdr:y>0.90802</cdr:y>
    </cdr:from>
    <cdr:to>
      <cdr:x>0.84557</cdr:x>
      <cdr:y>0.95425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id="{BAF3C3EA-D017-AC94-2B1D-E1B769BC69D3}"/>
            </a:ext>
          </a:extLst>
        </cdr:cNvPr>
        <cdr:cNvSpPr txBox="1"/>
      </cdr:nvSpPr>
      <cdr:spPr>
        <a:xfrm xmlns:a="http://schemas.openxmlformats.org/drawingml/2006/main">
          <a:off x="3932455" y="3592305"/>
          <a:ext cx="457200" cy="1828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algn="ctr"/>
          <a:r>
            <a:rPr lang="en-US" sz="1100" kern="1200"/>
            <a:t>20,692</a:t>
          </a:r>
        </a:p>
      </cdr:txBody>
    </cdr:sp>
  </cdr:relSizeAnchor>
  <cdr:relSizeAnchor xmlns:cdr="http://schemas.openxmlformats.org/drawingml/2006/chartDrawing">
    <cdr:from>
      <cdr:x>0.62907</cdr:x>
      <cdr:y>0.90802</cdr:y>
    </cdr:from>
    <cdr:to>
      <cdr:x>0.71714</cdr:x>
      <cdr:y>0.95425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id="{8FA9F565-5EF2-90A2-1AC5-3DED44AEDBF8}"/>
            </a:ext>
          </a:extLst>
        </cdr:cNvPr>
        <cdr:cNvSpPr txBox="1"/>
      </cdr:nvSpPr>
      <cdr:spPr>
        <a:xfrm xmlns:a="http://schemas.openxmlformats.org/drawingml/2006/main">
          <a:off x="3265694" y="3592305"/>
          <a:ext cx="457200" cy="1828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algn="ctr"/>
          <a:r>
            <a:rPr lang="en-US" sz="1100" kern="1200"/>
            <a:t>9,084</a:t>
          </a:r>
        </a:p>
      </cdr:txBody>
    </cdr:sp>
  </cdr:relSizeAnchor>
  <cdr:relSizeAnchor xmlns:cdr="http://schemas.openxmlformats.org/drawingml/2006/chartDrawing">
    <cdr:from>
      <cdr:x>0.86235</cdr:x>
      <cdr:y>0.90802</cdr:y>
    </cdr:from>
    <cdr:to>
      <cdr:x>0.95042</cdr:x>
      <cdr:y>0.95425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AA03065-23A9-42E2-66AE-9F1D261FDD6A}"/>
            </a:ext>
          </a:extLst>
        </cdr:cNvPr>
        <cdr:cNvSpPr txBox="1"/>
      </cdr:nvSpPr>
      <cdr:spPr>
        <a:xfrm xmlns:a="http://schemas.openxmlformats.org/drawingml/2006/main">
          <a:off x="4476741" y="3592305"/>
          <a:ext cx="457200" cy="1828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algn="ctr"/>
          <a:r>
            <a:rPr lang="en-US" sz="1100" kern="1200"/>
            <a:t>16,169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a3ee8512d96e6af/Documents/AYA/AYA%20Cancers%20Specific/Colorectal%20CRC%20Appendix/Ca%20Incr%20AYA%202000-2020%20AAPC%20Sex%20SEER22.xlsx" TargetMode="External"/><Relationship Id="rId1" Type="http://schemas.openxmlformats.org/officeDocument/2006/relationships/externalLinkPath" Target="/8a3ee8512d96e6af/Documents/AYA/AYA%20Cancers%20Specific/Colorectal%20CRC%20Appendix/Ca%20Incr%20AYA%202000-2020%20AAPC%20Sex%20SEER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cid"/>
      <sheetName val="IncidAAPC UD"/>
      <sheetName val="Appendix"/>
      <sheetName val="Surv App AppNET CRC"/>
    </sheetNames>
    <sheetDataSet>
      <sheetData sheetId="0"/>
      <sheetData sheetId="1"/>
      <sheetData sheetId="2"/>
      <sheetData sheetId="3">
        <row r="1">
          <cell r="Q1" t="str">
            <v>SEER22-</v>
          </cell>
          <cell r="V1" t="str">
            <v>SEER17</v>
          </cell>
          <cell r="AP1" t="str">
            <v>Appendix NET AYA Code 9.3.4.1.1</v>
          </cell>
          <cell r="AY1" t="str">
            <v xml:space="preserve">Appendix Carcinoid ICD-O-3 8240/3 </v>
          </cell>
        </row>
        <row r="3">
          <cell r="Q3">
            <v>21541</v>
          </cell>
          <cell r="R3">
            <v>5405</v>
          </cell>
          <cell r="S3">
            <v>3897</v>
          </cell>
          <cell r="T3">
            <v>1508</v>
          </cell>
          <cell r="Z3">
            <v>33537</v>
          </cell>
          <cell r="AA3">
            <v>21541</v>
          </cell>
          <cell r="AB3">
            <v>1508</v>
          </cell>
          <cell r="AC3">
            <v>5405</v>
          </cell>
          <cell r="AD3">
            <v>3897</v>
          </cell>
        </row>
        <row r="4">
          <cell r="Q4" t="str">
            <v>9.3.4</v>
          </cell>
          <cell r="R4" t="str">
            <v>9.3.4.1</v>
          </cell>
          <cell r="S4" t="str">
            <v>9.3.4.1.1</v>
          </cell>
          <cell r="T4" t="str">
            <v>9.3.4.1.2 &amp; 9.3.4.1.3</v>
          </cell>
          <cell r="Z4" t="str">
            <v>9.3.4 &amp; 
9.3.5</v>
          </cell>
          <cell r="AA4" t="str">
            <v>9.3.4</v>
          </cell>
          <cell r="AB4" t="str">
            <v>9.3.4.1.2 &amp; 
9.3.4.1.3</v>
          </cell>
          <cell r="AC4" t="str">
            <v>9.3.4.1</v>
          </cell>
          <cell r="AD4" t="str">
            <v>9.3.4.1.1</v>
          </cell>
          <cell r="AY4" t="str">
            <v>&lt;40</v>
          </cell>
          <cell r="AZ4" t="str">
            <v>40-49</v>
          </cell>
          <cell r="BA4" t="str">
            <v>50-59</v>
          </cell>
          <cell r="BB4" t="str">
            <v>60+</v>
          </cell>
        </row>
        <row r="5">
          <cell r="D5" t="str">
            <v>LoCI</v>
          </cell>
          <cell r="F5" t="str">
            <v>HiCI-LoCI</v>
          </cell>
          <cell r="G5" t="str">
            <v>1-(LoCI and HiCI-LoCI)</v>
          </cell>
          <cell r="K5" t="str">
            <v>LoCI</v>
          </cell>
          <cell r="M5" t="str">
            <v>HiCI-LoCI</v>
          </cell>
          <cell r="N5" t="str">
            <v>1-(LoCI and HiCI-LoCI)</v>
          </cell>
          <cell r="Q5" t="str">
            <v xml:space="preserve">Colon </v>
          </cell>
          <cell r="R5" t="str">
            <v>Appendix</v>
          </cell>
          <cell r="S5" t="str">
            <v>Appendix NET</v>
          </cell>
          <cell r="T5" t="str">
            <v>Appendix NEC &amp; Other</v>
          </cell>
          <cell r="Z5" t="str">
            <v>Colorectum</v>
          </cell>
          <cell r="AA5" t="str">
            <v xml:space="preserve">Colon </v>
          </cell>
          <cell r="AB5" t="str">
            <v>Appendix NEC &amp; Other</v>
          </cell>
          <cell r="AC5" t="str">
            <v>Appendix</v>
          </cell>
          <cell r="AD5" t="str">
            <v>Appendix NET</v>
          </cell>
          <cell r="AG5" t="str">
            <v>Colorectal
Carcinoma</v>
          </cell>
          <cell r="AH5" t="str">
            <v>Colon 
Carcinoma</v>
          </cell>
          <cell r="AI5" t="str">
            <v>Appendix NEC 
&amp; Other</v>
          </cell>
          <cell r="AJ5" t="str">
            <v>Appendix 
(All Types)</v>
          </cell>
          <cell r="AK5" t="str">
            <v>Appendix 
NET</v>
          </cell>
          <cell r="AL5" t="str">
            <v>Appendix Carcinoid</v>
          </cell>
        </row>
        <row r="6">
          <cell r="A6">
            <v>0</v>
          </cell>
          <cell r="D6">
            <v>1</v>
          </cell>
          <cell r="K6">
            <v>1</v>
          </cell>
          <cell r="Q6">
            <v>0.70679999999999998</v>
          </cell>
          <cell r="R6">
            <v>0.92149999999999999</v>
          </cell>
          <cell r="S6">
            <v>0.98719999999999997</v>
          </cell>
          <cell r="T6">
            <v>0.77480000000000004</v>
          </cell>
          <cell r="V6">
            <v>0.70650000000000002</v>
          </cell>
          <cell r="W6">
            <v>0.92430000000000001</v>
          </cell>
          <cell r="X6">
            <v>0.98950000000000005</v>
          </cell>
          <cell r="Z6">
            <v>0.70179999999999998</v>
          </cell>
          <cell r="AA6">
            <v>0.70679999999999998</v>
          </cell>
          <cell r="AB6">
            <v>0.77480000000000004</v>
          </cell>
          <cell r="AC6">
            <v>0.92149999999999999</v>
          </cell>
          <cell r="AD6">
            <v>0.98719999999999997</v>
          </cell>
          <cell r="AG6">
            <v>0.72629999999999995</v>
          </cell>
          <cell r="AH6">
            <v>0.73970000000000002</v>
          </cell>
          <cell r="AI6">
            <v>0.80359999999999998</v>
          </cell>
          <cell r="AJ6">
            <v>0.94379999999999997</v>
          </cell>
          <cell r="AK6">
            <v>0.99380000000000002</v>
          </cell>
          <cell r="AL6">
            <v>1</v>
          </cell>
          <cell r="AQ6">
            <v>0.99439999999999995</v>
          </cell>
          <cell r="AR6">
            <v>0.93769999999999998</v>
          </cell>
          <cell r="AS6">
            <v>0.85870000000000002</v>
          </cell>
          <cell r="AT6">
            <v>0.82240000000000002</v>
          </cell>
          <cell r="AY6">
            <v>1</v>
          </cell>
          <cell r="AZ6">
            <v>0.995</v>
          </cell>
          <cell r="BA6">
            <v>0.97899999999999998</v>
          </cell>
          <cell r="BB6">
            <v>0.95299999999999996</v>
          </cell>
        </row>
        <row r="7">
          <cell r="A7">
            <v>1</v>
          </cell>
          <cell r="D7">
            <v>0.99460000000000004</v>
          </cell>
          <cell r="F7">
            <v>4.2999999999999705E-3</v>
          </cell>
          <cell r="G7">
            <v>1.0999999999999899E-3</v>
          </cell>
          <cell r="K7">
            <v>0.99758999999999998</v>
          </cell>
          <cell r="M7">
            <v>2.2600000000000398E-3</v>
          </cell>
          <cell r="N7">
            <v>1.4999999999998348E-4</v>
          </cell>
        </row>
        <row r="8">
          <cell r="A8">
            <v>2</v>
          </cell>
          <cell r="D8">
            <v>0.99260000000000004</v>
          </cell>
          <cell r="F8">
            <v>5.6999999999999273E-3</v>
          </cell>
          <cell r="G8">
            <v>1.7000000000000348E-3</v>
          </cell>
          <cell r="K8">
            <v>0.99500999999999995</v>
          </cell>
          <cell r="M8">
            <v>3.8600000000000856E-3</v>
          </cell>
          <cell r="N8">
            <v>1.1299999999999644E-3</v>
          </cell>
        </row>
        <row r="9">
          <cell r="A9">
            <v>3</v>
          </cell>
          <cell r="D9">
            <v>0.98950000000000005</v>
          </cell>
          <cell r="F9">
            <v>7.4999999999999512E-3</v>
          </cell>
          <cell r="G9">
            <v>3.0000000000000027E-3</v>
          </cell>
          <cell r="K9">
            <v>0.99192000000000002</v>
          </cell>
          <cell r="M9">
            <v>5.4999999999999494E-3</v>
          </cell>
          <cell r="N9">
            <v>2.5800000000000267E-3</v>
          </cell>
          <cell r="Q9">
            <v>6.7000000000000393E-3</v>
          </cell>
          <cell r="R9">
            <v>8.900000000000019E-3</v>
          </cell>
          <cell r="S9">
            <v>5.2999999999999714E-3</v>
          </cell>
          <cell r="V9">
            <v>8.5000000000000631E-3</v>
          </cell>
          <cell r="W9">
            <v>1.1500000000000066E-2</v>
          </cell>
          <cell r="X9">
            <v>6.4000000000000723E-3</v>
          </cell>
          <cell r="Z9">
            <v>5.3999999999999604E-3</v>
          </cell>
          <cell r="AA9">
            <v>6.7000000000000393E-3</v>
          </cell>
          <cell r="AB9">
            <v>2.4400000000000088E-2</v>
          </cell>
          <cell r="AC9">
            <v>8.900000000000019E-3</v>
          </cell>
          <cell r="AD9">
            <v>5.2999999999999714E-3</v>
          </cell>
          <cell r="AG9">
            <v>7.0999999999999952E-3</v>
          </cell>
          <cell r="AH9">
            <v>8.700000000000041E-3</v>
          </cell>
          <cell r="AI9">
            <v>2.9000000000000026E-2</v>
          </cell>
          <cell r="AJ9">
            <v>8.900000000000019E-3</v>
          </cell>
          <cell r="AK9">
            <v>3.8000000000000256E-3</v>
          </cell>
          <cell r="AQ9">
            <v>3.3999999999999586E-3</v>
          </cell>
          <cell r="AR9">
            <v>1.8699999999999939E-2</v>
          </cell>
          <cell r="AS9">
            <v>2.2100000000000009E-2</v>
          </cell>
          <cell r="AT9">
            <v>2.1900000000000031E-2</v>
          </cell>
          <cell r="AZ9">
            <v>1.2000000000000011E-2</v>
          </cell>
          <cell r="BA9">
            <v>1.8000000000000016E-2</v>
          </cell>
          <cell r="BB9">
            <v>1.9999999999999907E-2</v>
          </cell>
        </row>
        <row r="10">
          <cell r="A10">
            <v>4</v>
          </cell>
          <cell r="D10">
            <v>0.98850000000000005</v>
          </cell>
          <cell r="F10">
            <v>8.1999999999999851E-3</v>
          </cell>
          <cell r="G10">
            <v>3.2999999999999696E-3</v>
          </cell>
          <cell r="K10">
            <v>0.99192000000000002</v>
          </cell>
          <cell r="M10">
            <v>5.4999999999999494E-3</v>
          </cell>
          <cell r="N10">
            <v>2.5800000000000267E-3</v>
          </cell>
          <cell r="Q10">
            <v>6.6000000000000503E-3</v>
          </cell>
          <cell r="R10">
            <v>8.0999999999999961E-3</v>
          </cell>
          <cell r="S10">
            <v>3.8000000000000256E-3</v>
          </cell>
          <cell r="V10">
            <v>8.2999999999999741E-3</v>
          </cell>
          <cell r="W10">
            <v>1.0000000000000009E-2</v>
          </cell>
          <cell r="X10">
            <v>4.0000000000000036E-3</v>
          </cell>
          <cell r="Z10">
            <v>5.2999999999999714E-3</v>
          </cell>
          <cell r="AA10">
            <v>6.6000000000000503E-3</v>
          </cell>
          <cell r="AB10">
            <v>2.2199999999999998E-2</v>
          </cell>
          <cell r="AC10">
            <v>8.0999999999999961E-3</v>
          </cell>
          <cell r="AD10">
            <v>3.8000000000000256E-3</v>
          </cell>
          <cell r="AG10">
            <v>7.0000000000000062E-3</v>
          </cell>
          <cell r="AH10">
            <v>8.3999999999999631E-3</v>
          </cell>
          <cell r="AI10">
            <v>2.5600000000000067E-2</v>
          </cell>
          <cell r="AJ10">
            <v>7.7000000000000401E-3</v>
          </cell>
          <cell r="AK10">
            <v>2.3999999999999577E-3</v>
          </cell>
          <cell r="AQ10">
            <v>2.2000000000000908E-3</v>
          </cell>
          <cell r="AR10">
            <v>1.4500000000000068E-2</v>
          </cell>
          <cell r="AS10">
            <v>1.9399999999999973E-2</v>
          </cell>
          <cell r="AT10">
            <v>1.9799999999999929E-2</v>
          </cell>
          <cell r="AZ10">
            <v>3.0000000000000027E-3</v>
          </cell>
          <cell r="BA10">
            <v>1.0000000000000009E-2</v>
          </cell>
          <cell r="BB10">
            <v>1.4000000000000012E-2</v>
          </cell>
        </row>
        <row r="11">
          <cell r="A11">
            <v>5</v>
          </cell>
          <cell r="D11">
            <v>0.98299999999999998</v>
          </cell>
          <cell r="F11">
            <v>1.1700000000000044E-2</v>
          </cell>
          <cell r="G11">
            <v>5.2999999999999714E-3</v>
          </cell>
          <cell r="K11">
            <v>0.99192000000000002</v>
          </cell>
          <cell r="M11">
            <v>5.4999999999999494E-3</v>
          </cell>
          <cell r="N11">
            <v>2.5800000000000267E-3</v>
          </cell>
        </row>
        <row r="12">
          <cell r="A12">
            <v>6</v>
          </cell>
          <cell r="D12">
            <v>0.98180000000000001</v>
          </cell>
          <cell r="F12">
            <v>1.2700000000000045E-2</v>
          </cell>
          <cell r="G12">
            <v>5.4999999999999494E-3</v>
          </cell>
          <cell r="K12">
            <v>0.99192000000000002</v>
          </cell>
          <cell r="M12">
            <v>5.4999999999999494E-3</v>
          </cell>
          <cell r="N12">
            <v>2.5800000000000267E-3</v>
          </cell>
        </row>
        <row r="13">
          <cell r="A13">
            <v>7</v>
          </cell>
          <cell r="D13">
            <v>0.97929999999999995</v>
          </cell>
          <cell r="F13">
            <v>1.5100000000000002E-2</v>
          </cell>
          <cell r="G13">
            <v>5.6000000000000494E-3</v>
          </cell>
        </row>
        <row r="19">
          <cell r="AH19" t="str">
            <v>Appendix 
NET</v>
          </cell>
          <cell r="AJ19">
            <v>0.99380000000000002</v>
          </cell>
          <cell r="AM19">
            <v>-2.3999999999999577E-3</v>
          </cell>
          <cell r="AN19">
            <v>-3.8000000000000256E-3</v>
          </cell>
        </row>
        <row r="20">
          <cell r="AH20" t="str">
            <v>Appendix 
NEC</v>
          </cell>
          <cell r="AJ20">
            <v>0.99080000000000001</v>
          </cell>
          <cell r="AM20">
            <v>-6.2999999999999723E-3</v>
          </cell>
          <cell r="AN20">
            <v>-1.9700000000000051E-2</v>
          </cell>
        </row>
        <row r="21">
          <cell r="AH21" t="str">
            <v>Appendix 
(All Types)</v>
          </cell>
          <cell r="AJ21">
            <v>0.94379999999999997</v>
          </cell>
          <cell r="AM21">
            <v>-7.7000000000000401E-3</v>
          </cell>
          <cell r="AN21">
            <v>-8.900000000000019E-3</v>
          </cell>
        </row>
        <row r="22">
          <cell r="AH22" t="str">
            <v>Colon Carcinoma including Appendix</v>
          </cell>
          <cell r="AJ22">
            <v>0.73970000000000002</v>
          </cell>
          <cell r="AM22">
            <v>-8.3999999999999631E-3</v>
          </cell>
          <cell r="AN22">
            <v>-8.700000000000041E-3</v>
          </cell>
        </row>
        <row r="23">
          <cell r="AH23" t="str">
            <v>Colon Carcinoma excluding Appendix</v>
          </cell>
          <cell r="AJ23">
            <v>0.6462</v>
          </cell>
          <cell r="AM23">
            <v>-1.100000000000001E-2</v>
          </cell>
          <cell r="AN23">
            <v>-1.1299999999999977E-2</v>
          </cell>
        </row>
        <row r="24">
          <cell r="AH24" t="str">
            <v>Colorectal Carcinoma including Appendix</v>
          </cell>
          <cell r="AJ24">
            <v>0.72629999999999995</v>
          </cell>
          <cell r="AM24">
            <v>-7.0000000000000062E-3</v>
          </cell>
          <cell r="AN24">
            <v>-7.0999999999999952E-3</v>
          </cell>
        </row>
        <row r="25">
          <cell r="AH25" t="str">
            <v>Colorectal Carcinoma excluding Appendix</v>
          </cell>
          <cell r="AJ25">
            <v>0.67</v>
          </cell>
          <cell r="AM25">
            <v>-9.000000000000008E-3</v>
          </cell>
          <cell r="AN25">
            <v>-8.0000000000000071E-3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B146E-66C5-4294-84A1-1B8055F3BA67}">
  <dimension ref="A1:BJ32"/>
  <sheetViews>
    <sheetView tabSelected="1" topLeftCell="A3" zoomScale="55" zoomScaleNormal="55" workbookViewId="0">
      <selection activeCell="J49" sqref="J48:J49"/>
    </sheetView>
  </sheetViews>
  <sheetFormatPr defaultRowHeight="15" x14ac:dyDescent="0.25"/>
  <cols>
    <col min="2" max="10" width="7.140625" customWidth="1"/>
    <col min="11" max="12" width="7.85546875" customWidth="1"/>
    <col min="13" max="27" width="7.140625" customWidth="1"/>
    <col min="32" max="32" width="5.7109375" customWidth="1"/>
    <col min="33" max="33" width="11.42578125" customWidth="1"/>
    <col min="34" max="34" width="6.85546875" customWidth="1"/>
    <col min="35" max="35" width="9" customWidth="1"/>
    <col min="36" max="36" width="8" customWidth="1"/>
    <col min="37" max="37" width="6.85546875" customWidth="1"/>
    <col min="38" max="38" width="9.85546875" customWidth="1"/>
    <col min="39" max="39" width="7.42578125" customWidth="1"/>
    <col min="40" max="49" width="7.28515625" customWidth="1"/>
    <col min="50" max="50" width="6" customWidth="1"/>
    <col min="51" max="54" width="7.28515625" customWidth="1"/>
    <col min="55" max="60" width="6" customWidth="1"/>
  </cols>
  <sheetData>
    <row r="1" spans="1:62" x14ac:dyDescent="0.25">
      <c r="B1" s="1" t="s">
        <v>0</v>
      </c>
      <c r="I1" t="s">
        <v>1</v>
      </c>
      <c r="P1" s="2"/>
      <c r="Q1" t="s">
        <v>1</v>
      </c>
      <c r="V1" t="s">
        <v>2</v>
      </c>
      <c r="Z1" t="s">
        <v>1</v>
      </c>
      <c r="AG1" t="s">
        <v>1</v>
      </c>
      <c r="AI1" s="1" t="s">
        <v>0</v>
      </c>
      <c r="AN1" t="s">
        <v>1</v>
      </c>
      <c r="AP1" s="1" t="s">
        <v>3</v>
      </c>
      <c r="AY1" s="1" t="s">
        <v>4</v>
      </c>
    </row>
    <row r="2" spans="1:62" x14ac:dyDescent="0.25">
      <c r="B2" t="s">
        <v>1</v>
      </c>
      <c r="I2" t="s">
        <v>5</v>
      </c>
      <c r="P2" s="2" t="s">
        <v>6</v>
      </c>
      <c r="Q2" s="3" t="s">
        <v>7</v>
      </c>
      <c r="R2" t="s">
        <v>8</v>
      </c>
      <c r="V2" s="3" t="s">
        <v>7</v>
      </c>
      <c r="Z2" s="3" t="s">
        <v>7</v>
      </c>
      <c r="AG2" s="4" t="s">
        <v>9</v>
      </c>
      <c r="AK2" s="5">
        <f>AK3/AJ3</f>
        <v>0.76188370550519569</v>
      </c>
      <c r="AN2" s="4" t="s">
        <v>9</v>
      </c>
    </row>
    <row r="3" spans="1:62" x14ac:dyDescent="0.25">
      <c r="I3" t="s">
        <v>10</v>
      </c>
      <c r="P3" s="6" t="s">
        <v>11</v>
      </c>
      <c r="Q3" s="7">
        <v>21541</v>
      </c>
      <c r="R3" s="7">
        <v>5405</v>
      </c>
      <c r="S3" s="7">
        <v>3897</v>
      </c>
      <c r="T3" s="7">
        <v>1508</v>
      </c>
      <c r="V3" s="7">
        <v>13607</v>
      </c>
      <c r="W3" s="7">
        <v>3428</v>
      </c>
      <c r="X3" s="7">
        <v>2517</v>
      </c>
      <c r="Z3" s="7">
        <v>33537</v>
      </c>
      <c r="AA3" s="7">
        <v>21541</v>
      </c>
      <c r="AB3" s="7">
        <v>1508</v>
      </c>
      <c r="AC3" s="7">
        <v>5405</v>
      </c>
      <c r="AD3" s="7">
        <v>3897</v>
      </c>
      <c r="AG3" s="7">
        <v>20692</v>
      </c>
      <c r="AH3" s="7">
        <v>13607</v>
      </c>
      <c r="AI3" s="7">
        <v>1077</v>
      </c>
      <c r="AJ3" s="7">
        <v>4523</v>
      </c>
      <c r="AK3" s="7">
        <v>3446</v>
      </c>
      <c r="AL3" s="7">
        <v>3160</v>
      </c>
      <c r="AM3" s="8" t="s">
        <v>11</v>
      </c>
      <c r="AN3" s="9">
        <v>1110</v>
      </c>
      <c r="AO3" s="9">
        <v>1431</v>
      </c>
      <c r="AP3" s="9">
        <v>1321</v>
      </c>
      <c r="AQ3" s="9">
        <v>3862</v>
      </c>
      <c r="AR3" s="9">
        <v>1372</v>
      </c>
      <c r="AS3" s="9">
        <v>1652</v>
      </c>
      <c r="AT3" s="9">
        <v>2043</v>
      </c>
      <c r="AV3" s="9">
        <v>1299</v>
      </c>
      <c r="AW3" s="9">
        <v>744</v>
      </c>
      <c r="AY3" s="9">
        <v>3563</v>
      </c>
      <c r="AZ3" s="9">
        <v>952</v>
      </c>
      <c r="BA3" s="9">
        <v>844</v>
      </c>
      <c r="BB3" s="9">
        <v>928</v>
      </c>
    </row>
    <row r="4" spans="1:62" ht="40.5" x14ac:dyDescent="0.25">
      <c r="A4" t="s">
        <v>1</v>
      </c>
      <c r="B4" t="s">
        <v>12</v>
      </c>
      <c r="E4" s="8" t="s">
        <v>13</v>
      </c>
      <c r="F4" s="10">
        <v>3649</v>
      </c>
      <c r="I4" t="s">
        <v>14</v>
      </c>
      <c r="K4" s="8" t="s">
        <v>13</v>
      </c>
      <c r="L4" s="10">
        <v>3749</v>
      </c>
      <c r="P4" s="2"/>
      <c r="Q4" s="11" t="s">
        <v>15</v>
      </c>
      <c r="R4" s="11" t="s">
        <v>16</v>
      </c>
      <c r="S4" s="11" t="s">
        <v>17</v>
      </c>
      <c r="T4" s="11" t="s">
        <v>18</v>
      </c>
      <c r="V4" s="11" t="s">
        <v>15</v>
      </c>
      <c r="W4" s="11" t="s">
        <v>16</v>
      </c>
      <c r="X4" s="11" t="s">
        <v>17</v>
      </c>
      <c r="Z4" s="12" t="s">
        <v>19</v>
      </c>
      <c r="AA4" s="11" t="s">
        <v>15</v>
      </c>
      <c r="AB4" s="12" t="s">
        <v>20</v>
      </c>
      <c r="AC4" s="11" t="s">
        <v>16</v>
      </c>
      <c r="AD4" s="11" t="s">
        <v>17</v>
      </c>
      <c r="AG4" s="12" t="s">
        <v>19</v>
      </c>
      <c r="AH4" s="11" t="s">
        <v>15</v>
      </c>
      <c r="AI4" s="12" t="s">
        <v>18</v>
      </c>
      <c r="AJ4" s="11" t="s">
        <v>16</v>
      </c>
      <c r="AK4" s="11" t="s">
        <v>17</v>
      </c>
      <c r="AL4" s="12" t="s">
        <v>21</v>
      </c>
      <c r="AM4" t="s">
        <v>22</v>
      </c>
      <c r="AN4" s="12" t="s">
        <v>23</v>
      </c>
      <c r="AO4" s="12" t="s">
        <v>24</v>
      </c>
      <c r="AP4" s="12" t="s">
        <v>25</v>
      </c>
      <c r="AQ4" s="12" t="s">
        <v>26</v>
      </c>
      <c r="AR4" s="12" t="s">
        <v>27</v>
      </c>
      <c r="AS4" s="12" t="s">
        <v>28</v>
      </c>
      <c r="AT4" s="12" t="s">
        <v>29</v>
      </c>
      <c r="AV4" s="12" t="s">
        <v>30</v>
      </c>
      <c r="AW4" s="12" t="s">
        <v>31</v>
      </c>
      <c r="AY4" s="12" t="s">
        <v>26</v>
      </c>
      <c r="AZ4" s="12" t="s">
        <v>27</v>
      </c>
      <c r="BA4" s="12" t="s">
        <v>28</v>
      </c>
      <c r="BB4" s="12" t="s">
        <v>29</v>
      </c>
      <c r="BG4" s="13"/>
      <c r="BH4" s="13"/>
      <c r="BI4" s="13"/>
    </row>
    <row r="5" spans="1:62" ht="40.5" x14ac:dyDescent="0.25">
      <c r="B5" t="s">
        <v>32</v>
      </c>
      <c r="C5" t="s">
        <v>33</v>
      </c>
      <c r="D5" t="s">
        <v>34</v>
      </c>
      <c r="E5" t="s">
        <v>35</v>
      </c>
      <c r="F5" t="s">
        <v>36</v>
      </c>
      <c r="G5" t="s">
        <v>37</v>
      </c>
      <c r="I5" t="s">
        <v>38</v>
      </c>
      <c r="J5" t="s">
        <v>33</v>
      </c>
      <c r="K5" t="s">
        <v>34</v>
      </c>
      <c r="L5" t="s">
        <v>35</v>
      </c>
      <c r="M5" t="s">
        <v>36</v>
      </c>
      <c r="N5" s="14" t="s">
        <v>37</v>
      </c>
      <c r="P5" s="2"/>
      <c r="Q5" s="2" t="s">
        <v>39</v>
      </c>
      <c r="R5" s="2" t="s">
        <v>40</v>
      </c>
      <c r="S5" s="2" t="s">
        <v>41</v>
      </c>
      <c r="T5" s="2" t="s">
        <v>42</v>
      </c>
      <c r="U5" s="2"/>
      <c r="V5" s="2" t="s">
        <v>39</v>
      </c>
      <c r="W5" s="2" t="s">
        <v>40</v>
      </c>
      <c r="X5" s="2" t="s">
        <v>41</v>
      </c>
      <c r="Y5" s="2"/>
      <c r="Z5" s="2" t="s">
        <v>43</v>
      </c>
      <c r="AA5" s="2" t="s">
        <v>39</v>
      </c>
      <c r="AB5" s="2" t="s">
        <v>42</v>
      </c>
      <c r="AC5" s="2" t="s">
        <v>40</v>
      </c>
      <c r="AD5" s="2" t="s">
        <v>41</v>
      </c>
      <c r="AG5" s="12" t="s">
        <v>44</v>
      </c>
      <c r="AH5" s="12" t="s">
        <v>45</v>
      </c>
      <c r="AI5" s="12" t="s">
        <v>46</v>
      </c>
      <c r="AJ5" s="12" t="s">
        <v>47</v>
      </c>
      <c r="AK5" s="12" t="s">
        <v>48</v>
      </c>
      <c r="AL5" s="12" t="s">
        <v>49</v>
      </c>
      <c r="BH5" s="13"/>
      <c r="BI5" s="13"/>
      <c r="BJ5" s="13"/>
    </row>
    <row r="6" spans="1:62" x14ac:dyDescent="0.25">
      <c r="A6" s="15">
        <v>0</v>
      </c>
      <c r="B6" s="16">
        <v>1</v>
      </c>
      <c r="C6" s="17"/>
      <c r="D6" s="16">
        <v>1</v>
      </c>
      <c r="E6" s="16">
        <v>1</v>
      </c>
      <c r="F6" s="17"/>
      <c r="G6" s="17"/>
      <c r="H6" s="17"/>
      <c r="I6" s="16">
        <v>1</v>
      </c>
      <c r="J6" s="17"/>
      <c r="K6" s="16">
        <v>1</v>
      </c>
      <c r="L6" s="16">
        <v>1</v>
      </c>
      <c r="M6" s="17"/>
      <c r="N6" s="17"/>
      <c r="P6" s="18" t="s">
        <v>6</v>
      </c>
      <c r="Q6" s="19">
        <v>0.70679999999999998</v>
      </c>
      <c r="R6" s="19">
        <v>0.92149999999999999</v>
      </c>
      <c r="S6" s="19">
        <v>0.98719999999999997</v>
      </c>
      <c r="T6" s="19">
        <v>0.77480000000000004</v>
      </c>
      <c r="V6" s="20">
        <v>0.70650000000000002</v>
      </c>
      <c r="W6" s="20">
        <v>0.92430000000000001</v>
      </c>
      <c r="X6" s="20">
        <v>0.98950000000000005</v>
      </c>
      <c r="Z6" s="19">
        <v>0.70179999999999998</v>
      </c>
      <c r="AA6" s="19">
        <v>0.70679999999999998</v>
      </c>
      <c r="AB6" s="19">
        <v>0.77480000000000004</v>
      </c>
      <c r="AC6" s="19">
        <v>0.92149999999999999</v>
      </c>
      <c r="AD6" s="19">
        <v>0.98719999999999997</v>
      </c>
      <c r="AG6" s="19">
        <v>0.72629999999999995</v>
      </c>
      <c r="AH6" s="19">
        <v>0.73970000000000002</v>
      </c>
      <c r="AI6" s="19">
        <v>0.80359999999999998</v>
      </c>
      <c r="AJ6" s="19">
        <v>0.94379999999999997</v>
      </c>
      <c r="AK6" s="19">
        <v>0.99380000000000002</v>
      </c>
      <c r="AL6" s="19">
        <v>1</v>
      </c>
      <c r="AN6" s="19">
        <v>0.99880000000000002</v>
      </c>
      <c r="AO6" s="19">
        <v>0.99850000000000005</v>
      </c>
      <c r="AP6" s="19">
        <v>0.98640000000000005</v>
      </c>
      <c r="AQ6" s="19">
        <v>0.99439999999999995</v>
      </c>
      <c r="AR6" s="19">
        <v>0.93769999999999998</v>
      </c>
      <c r="AS6" s="19">
        <v>0.85870000000000002</v>
      </c>
      <c r="AT6" s="19">
        <v>0.82240000000000002</v>
      </c>
      <c r="AV6" s="19">
        <v>0.84289999999999998</v>
      </c>
      <c r="AW6" s="19">
        <v>0.78300000000000003</v>
      </c>
      <c r="AY6" s="21">
        <v>1</v>
      </c>
      <c r="AZ6" s="19">
        <v>0.995</v>
      </c>
      <c r="BA6" s="19">
        <v>0.97899999999999998</v>
      </c>
      <c r="BB6" s="19">
        <v>0.95299999999999996</v>
      </c>
    </row>
    <row r="7" spans="1:62" x14ac:dyDescent="0.25">
      <c r="A7">
        <v>1</v>
      </c>
      <c r="B7" s="22">
        <v>0.99750000000000005</v>
      </c>
      <c r="C7" s="22">
        <v>1E-3</v>
      </c>
      <c r="D7" s="22">
        <v>0.99460000000000004</v>
      </c>
      <c r="E7" s="22">
        <v>0.99890000000000001</v>
      </c>
      <c r="F7" s="22">
        <f t="shared" ref="F7:F13" si="0">E7-D7</f>
        <v>4.2999999999999705E-3</v>
      </c>
      <c r="G7" s="22">
        <f t="shared" ref="G7:G13" si="1">1-F7-D7</f>
        <v>1.0999999999999899E-3</v>
      </c>
      <c r="H7" s="14"/>
      <c r="I7" s="23">
        <v>0.99939999999999996</v>
      </c>
      <c r="J7" s="23">
        <v>4.2999999999999999E-4</v>
      </c>
      <c r="K7" s="23">
        <v>0.99758999999999998</v>
      </c>
      <c r="L7" s="23">
        <v>0.99985000000000002</v>
      </c>
      <c r="M7" s="23">
        <f t="shared" ref="M7:M13" si="2">L7-K7</f>
        <v>2.2600000000000398E-3</v>
      </c>
      <c r="N7" s="22">
        <f t="shared" ref="N7:N13" si="3">1-M7-K7</f>
        <v>1.4999999999998348E-4</v>
      </c>
      <c r="P7" s="18" t="s">
        <v>34</v>
      </c>
      <c r="Q7" s="20">
        <v>0.70009999999999994</v>
      </c>
      <c r="R7" s="20">
        <v>0.91259999999999997</v>
      </c>
      <c r="S7" s="20">
        <v>0.9819</v>
      </c>
      <c r="T7" s="20">
        <v>0.75039999999999996</v>
      </c>
      <c r="V7" s="20">
        <v>0.69799999999999995</v>
      </c>
      <c r="W7" s="20">
        <v>0.91279999999999994</v>
      </c>
      <c r="X7" s="20">
        <v>0.98309999999999997</v>
      </c>
      <c r="Z7" s="20">
        <v>0.69640000000000002</v>
      </c>
      <c r="AA7" s="20">
        <v>0.70009999999999994</v>
      </c>
      <c r="AB7" s="20">
        <v>0.75039999999999996</v>
      </c>
      <c r="AC7" s="20">
        <v>0.91259999999999997</v>
      </c>
      <c r="AD7" s="20">
        <v>0.9819</v>
      </c>
      <c r="AG7" s="20">
        <v>0.71919999999999995</v>
      </c>
      <c r="AH7" s="20">
        <v>0.73099999999999998</v>
      </c>
      <c r="AI7" s="20">
        <v>0.77459999999999996</v>
      </c>
      <c r="AJ7" s="20">
        <v>0.93489999999999995</v>
      </c>
      <c r="AK7" s="20">
        <v>0.99</v>
      </c>
      <c r="AL7" s="20"/>
      <c r="AN7" s="20">
        <v>0.99180000000000001</v>
      </c>
      <c r="AO7" s="20">
        <v>0.99399999999999999</v>
      </c>
      <c r="AP7" s="20">
        <v>0.97689999999999999</v>
      </c>
      <c r="AQ7" s="20">
        <v>0.99099999999999999</v>
      </c>
      <c r="AR7" s="20">
        <v>0.91900000000000004</v>
      </c>
      <c r="AS7" s="20">
        <v>0.83660000000000001</v>
      </c>
      <c r="AT7" s="20">
        <v>0.80049999999999999</v>
      </c>
      <c r="AV7" s="20">
        <v>0.81679999999999997</v>
      </c>
      <c r="AW7" s="20">
        <v>0.74039999999999995</v>
      </c>
      <c r="AY7" s="20"/>
      <c r="AZ7" s="20">
        <v>0.98299999999999998</v>
      </c>
      <c r="BA7" s="20">
        <v>0.96099999999999997</v>
      </c>
      <c r="BB7" s="20">
        <v>0.93300000000000005</v>
      </c>
    </row>
    <row r="8" spans="1:62" x14ac:dyDescent="0.25">
      <c r="A8">
        <v>2</v>
      </c>
      <c r="B8" s="22">
        <v>0.99639999999999995</v>
      </c>
      <c r="C8" s="22">
        <v>1.2999999999999999E-3</v>
      </c>
      <c r="D8" s="22">
        <v>0.99260000000000004</v>
      </c>
      <c r="E8" s="22">
        <v>0.99829999999999997</v>
      </c>
      <c r="F8" s="22">
        <f t="shared" si="0"/>
        <v>5.6999999999999273E-3</v>
      </c>
      <c r="G8" s="22">
        <f t="shared" si="1"/>
        <v>1.7000000000000348E-3</v>
      </c>
      <c r="H8" s="14"/>
      <c r="I8" s="23">
        <v>0.99761999999999995</v>
      </c>
      <c r="J8" s="23">
        <v>8.9999999999999998E-4</v>
      </c>
      <c r="K8" s="23">
        <v>0.99500999999999995</v>
      </c>
      <c r="L8" s="23">
        <v>0.99887000000000004</v>
      </c>
      <c r="M8" s="23">
        <f t="shared" si="2"/>
        <v>3.8600000000000856E-3</v>
      </c>
      <c r="N8" s="22">
        <f t="shared" si="3"/>
        <v>1.1299999999999644E-3</v>
      </c>
      <c r="O8" s="13"/>
      <c r="P8" s="18" t="s">
        <v>35</v>
      </c>
      <c r="Q8" s="20">
        <v>0.71340000000000003</v>
      </c>
      <c r="R8" s="20">
        <v>0.92959999999999998</v>
      </c>
      <c r="S8" s="20">
        <v>0.99099999999999999</v>
      </c>
      <c r="T8" s="20">
        <v>0.79700000000000004</v>
      </c>
      <c r="V8" s="20">
        <v>0.71479999999999999</v>
      </c>
      <c r="W8" s="20">
        <v>0.93430000000000002</v>
      </c>
      <c r="X8" s="20">
        <v>0.99350000000000005</v>
      </c>
      <c r="Z8" s="20">
        <v>0.70709999999999995</v>
      </c>
      <c r="AA8" s="20">
        <v>0.71340000000000003</v>
      </c>
      <c r="AB8" s="20">
        <v>0.79700000000000004</v>
      </c>
      <c r="AC8" s="20">
        <v>0.92959999999999998</v>
      </c>
      <c r="AD8" s="20">
        <v>0.99099999999999999</v>
      </c>
      <c r="AG8" s="20">
        <v>0.73329999999999995</v>
      </c>
      <c r="AH8" s="20">
        <v>0.74809999999999999</v>
      </c>
      <c r="AI8" s="20">
        <v>0.82920000000000005</v>
      </c>
      <c r="AJ8" s="20">
        <v>0.95150000000000001</v>
      </c>
      <c r="AK8" s="20">
        <v>0.99619999999999997</v>
      </c>
      <c r="AL8" s="20"/>
      <c r="AN8" s="20">
        <v>0.99980000000000002</v>
      </c>
      <c r="AO8" s="20">
        <v>0.99960000000000004</v>
      </c>
      <c r="AP8" s="20">
        <v>0.99199999999999999</v>
      </c>
      <c r="AQ8" s="20">
        <v>0.99660000000000004</v>
      </c>
      <c r="AR8" s="20">
        <v>0.95220000000000005</v>
      </c>
      <c r="AS8" s="20">
        <v>0.87809999999999999</v>
      </c>
      <c r="AT8" s="20">
        <v>0.84219999999999995</v>
      </c>
      <c r="AV8" s="20">
        <v>0.86560000000000004</v>
      </c>
      <c r="AW8" s="20">
        <v>0.81940000000000002</v>
      </c>
      <c r="AY8" s="20"/>
      <c r="AZ8" s="20">
        <v>0.998</v>
      </c>
      <c r="BA8" s="20">
        <v>0.98899999999999999</v>
      </c>
      <c r="BB8" s="20">
        <v>0.96699999999999997</v>
      </c>
    </row>
    <row r="9" spans="1:62" x14ac:dyDescent="0.25">
      <c r="A9">
        <v>3</v>
      </c>
      <c r="B9" s="22">
        <v>0.99439999999999995</v>
      </c>
      <c r="C9" s="22">
        <v>1.8E-3</v>
      </c>
      <c r="D9" s="22">
        <v>0.98950000000000005</v>
      </c>
      <c r="E9" s="22">
        <v>0.997</v>
      </c>
      <c r="F9" s="22">
        <f t="shared" si="0"/>
        <v>7.4999999999999512E-3</v>
      </c>
      <c r="G9" s="22">
        <f t="shared" si="1"/>
        <v>3.0000000000000027E-3</v>
      </c>
      <c r="H9" s="14"/>
      <c r="I9" s="23">
        <v>0.99543000000000004</v>
      </c>
      <c r="J9" s="23">
        <v>1.33E-3</v>
      </c>
      <c r="K9" s="23">
        <v>0.99192000000000002</v>
      </c>
      <c r="L9" s="23">
        <v>0.99741999999999997</v>
      </c>
      <c r="M9" s="23">
        <f t="shared" si="2"/>
        <v>5.4999999999999494E-3</v>
      </c>
      <c r="N9" s="22">
        <f t="shared" si="3"/>
        <v>2.5800000000000267E-3</v>
      </c>
      <c r="O9" s="13"/>
      <c r="P9" s="24" t="s">
        <v>50</v>
      </c>
      <c r="Q9" s="20">
        <f>Q6-Q7</f>
        <v>6.7000000000000393E-3</v>
      </c>
      <c r="R9" s="20">
        <f t="shared" ref="R9:T9" si="4">R6-R7</f>
        <v>8.900000000000019E-3</v>
      </c>
      <c r="S9" s="20">
        <f t="shared" si="4"/>
        <v>5.2999999999999714E-3</v>
      </c>
      <c r="T9" s="20">
        <f t="shared" si="4"/>
        <v>2.4400000000000088E-2</v>
      </c>
      <c r="V9" s="20">
        <f t="shared" ref="V9:X9" si="5">V6-V7</f>
        <v>8.5000000000000631E-3</v>
      </c>
      <c r="W9" s="20">
        <f t="shared" si="5"/>
        <v>1.1500000000000066E-2</v>
      </c>
      <c r="X9" s="20">
        <f t="shared" si="5"/>
        <v>6.4000000000000723E-3</v>
      </c>
      <c r="Z9" s="20">
        <f>Z6-Z7</f>
        <v>5.3999999999999604E-3</v>
      </c>
      <c r="AA9" s="20">
        <f>AA6-AA7</f>
        <v>6.7000000000000393E-3</v>
      </c>
      <c r="AB9" s="20">
        <f>AB6-AB7</f>
        <v>2.4400000000000088E-2</v>
      </c>
      <c r="AC9" s="20">
        <f t="shared" ref="AC9:AD9" si="6">AC6-AC7</f>
        <v>8.900000000000019E-3</v>
      </c>
      <c r="AD9" s="20">
        <f t="shared" si="6"/>
        <v>5.2999999999999714E-3</v>
      </c>
      <c r="AG9" s="20">
        <f t="shared" ref="AG9:AK9" si="7">AG6-AG7</f>
        <v>7.0999999999999952E-3</v>
      </c>
      <c r="AH9" s="20">
        <f t="shared" si="7"/>
        <v>8.700000000000041E-3</v>
      </c>
      <c r="AI9" s="20">
        <f t="shared" si="7"/>
        <v>2.9000000000000026E-2</v>
      </c>
      <c r="AJ9" s="20">
        <f t="shared" si="7"/>
        <v>8.900000000000019E-3</v>
      </c>
      <c r="AK9" s="20">
        <f t="shared" si="7"/>
        <v>3.8000000000000256E-3</v>
      </c>
      <c r="AL9" s="20"/>
      <c r="AN9" s="20">
        <f t="shared" ref="AN9:AR9" si="8">AN6-AN7</f>
        <v>7.0000000000000062E-3</v>
      </c>
      <c r="AO9" s="20">
        <f t="shared" si="8"/>
        <v>4.5000000000000595E-3</v>
      </c>
      <c r="AP9" s="20">
        <f t="shared" si="8"/>
        <v>9.5000000000000639E-3</v>
      </c>
      <c r="AQ9" s="20">
        <f t="shared" si="8"/>
        <v>3.3999999999999586E-3</v>
      </c>
      <c r="AR9" s="20">
        <f t="shared" si="8"/>
        <v>1.8699999999999939E-2</v>
      </c>
      <c r="AS9" s="20">
        <f>AS6-AS7</f>
        <v>2.2100000000000009E-2</v>
      </c>
      <c r="AT9" s="20">
        <f>AT6-AT7</f>
        <v>2.1900000000000031E-2</v>
      </c>
      <c r="AV9" s="20">
        <f t="shared" ref="AV9:AW9" si="9">AV6-AV7</f>
        <v>2.6100000000000012E-2</v>
      </c>
      <c r="AW9" s="20">
        <f t="shared" si="9"/>
        <v>4.2600000000000082E-2</v>
      </c>
      <c r="AY9" s="20"/>
      <c r="AZ9" s="20">
        <f>AZ6-AZ7</f>
        <v>1.2000000000000011E-2</v>
      </c>
      <c r="BA9" s="20">
        <f>BA6-BA7</f>
        <v>1.8000000000000016E-2</v>
      </c>
      <c r="BB9" s="20">
        <f>BB6-BB7</f>
        <v>1.9999999999999907E-2</v>
      </c>
    </row>
    <row r="10" spans="1:62" x14ac:dyDescent="0.25">
      <c r="A10">
        <v>4</v>
      </c>
      <c r="B10" s="22">
        <v>0.99380000000000002</v>
      </c>
      <c r="C10" s="22">
        <v>2E-3</v>
      </c>
      <c r="D10" s="22">
        <v>0.98850000000000005</v>
      </c>
      <c r="E10" s="22">
        <v>0.99670000000000003</v>
      </c>
      <c r="F10" s="22">
        <f t="shared" si="0"/>
        <v>8.1999999999999851E-3</v>
      </c>
      <c r="G10" s="22">
        <f t="shared" si="1"/>
        <v>3.2999999999999696E-3</v>
      </c>
      <c r="H10" s="14"/>
      <c r="I10" s="23">
        <v>0.99543000000000004</v>
      </c>
      <c r="J10" s="23">
        <v>1.33E-3</v>
      </c>
      <c r="K10" s="23">
        <v>0.99192000000000002</v>
      </c>
      <c r="L10" s="23">
        <v>0.99741999999999997</v>
      </c>
      <c r="M10" s="23">
        <f t="shared" si="2"/>
        <v>5.4999999999999494E-3</v>
      </c>
      <c r="N10" s="22">
        <f t="shared" si="3"/>
        <v>2.5800000000000267E-3</v>
      </c>
      <c r="O10" s="13"/>
      <c r="P10" s="24" t="s">
        <v>51</v>
      </c>
      <c r="Q10" s="25">
        <f>Q8-Q6</f>
        <v>6.6000000000000503E-3</v>
      </c>
      <c r="R10" s="25">
        <f t="shared" ref="R10:T10" si="10">R8-R6</f>
        <v>8.0999999999999961E-3</v>
      </c>
      <c r="S10" s="25">
        <f t="shared" si="10"/>
        <v>3.8000000000000256E-3</v>
      </c>
      <c r="T10" s="25">
        <f t="shared" si="10"/>
        <v>2.2199999999999998E-2</v>
      </c>
      <c r="V10" s="25">
        <f t="shared" ref="V10:X10" si="11">V8-V6</f>
        <v>8.2999999999999741E-3</v>
      </c>
      <c r="W10" s="25">
        <f t="shared" si="11"/>
        <v>1.0000000000000009E-2</v>
      </c>
      <c r="X10" s="25">
        <f t="shared" si="11"/>
        <v>4.0000000000000036E-3</v>
      </c>
      <c r="Z10" s="25">
        <f>Z8-Z6</f>
        <v>5.2999999999999714E-3</v>
      </c>
      <c r="AA10" s="25">
        <f>AA8-AA6</f>
        <v>6.6000000000000503E-3</v>
      </c>
      <c r="AB10" s="25">
        <f>AB8-AB6</f>
        <v>2.2199999999999998E-2</v>
      </c>
      <c r="AC10" s="25">
        <f t="shared" ref="AC10:AD10" si="12">AC8-AC6</f>
        <v>8.0999999999999961E-3</v>
      </c>
      <c r="AD10" s="25">
        <f t="shared" si="12"/>
        <v>3.8000000000000256E-3</v>
      </c>
      <c r="AG10" s="25">
        <f t="shared" ref="AG10:AK10" si="13">AG8-AG6</f>
        <v>7.0000000000000062E-3</v>
      </c>
      <c r="AH10" s="25">
        <f t="shared" si="13"/>
        <v>8.3999999999999631E-3</v>
      </c>
      <c r="AI10" s="25">
        <f t="shared" si="13"/>
        <v>2.5600000000000067E-2</v>
      </c>
      <c r="AJ10" s="25">
        <f t="shared" si="13"/>
        <v>7.7000000000000401E-3</v>
      </c>
      <c r="AK10" s="25">
        <f t="shared" si="13"/>
        <v>2.3999999999999577E-3</v>
      </c>
      <c r="AL10" s="25"/>
      <c r="AN10" s="25">
        <f t="shared" ref="AN10:AR10" si="14">AN8-AN6</f>
        <v>1.0000000000000009E-3</v>
      </c>
      <c r="AO10" s="25">
        <f t="shared" si="14"/>
        <v>1.0999999999999899E-3</v>
      </c>
      <c r="AP10" s="25">
        <f t="shared" si="14"/>
        <v>5.5999999999999384E-3</v>
      </c>
      <c r="AQ10" s="25">
        <f t="shared" si="14"/>
        <v>2.2000000000000908E-3</v>
      </c>
      <c r="AR10" s="25">
        <f t="shared" si="14"/>
        <v>1.4500000000000068E-2</v>
      </c>
      <c r="AS10" s="25">
        <f>AS8-AS6</f>
        <v>1.9399999999999973E-2</v>
      </c>
      <c r="AT10" s="25">
        <f>AT8-AT6</f>
        <v>1.9799999999999929E-2</v>
      </c>
      <c r="AV10" s="25">
        <f t="shared" ref="AV10:AW10" si="15">AV8-AV6</f>
        <v>2.2700000000000053E-2</v>
      </c>
      <c r="AW10" s="25">
        <f t="shared" si="15"/>
        <v>3.6399999999999988E-2</v>
      </c>
      <c r="AY10" s="25"/>
      <c r="AZ10" s="25">
        <f>AZ8-AZ6</f>
        <v>3.0000000000000027E-3</v>
      </c>
      <c r="BA10" s="25">
        <f>BA8-BA6</f>
        <v>1.0000000000000009E-2</v>
      </c>
      <c r="BB10" s="25">
        <f>BB8-BB6</f>
        <v>1.4000000000000012E-2</v>
      </c>
    </row>
    <row r="11" spans="1:62" x14ac:dyDescent="0.25">
      <c r="A11">
        <v>5</v>
      </c>
      <c r="B11" s="22">
        <v>0.99050000000000005</v>
      </c>
      <c r="C11" s="22">
        <v>2.8E-3</v>
      </c>
      <c r="D11" s="22">
        <v>0.98299999999999998</v>
      </c>
      <c r="E11" s="22">
        <v>0.99470000000000003</v>
      </c>
      <c r="F11" s="22">
        <f t="shared" si="0"/>
        <v>1.1700000000000044E-2</v>
      </c>
      <c r="G11" s="22">
        <f t="shared" si="1"/>
        <v>5.2999999999999714E-3</v>
      </c>
      <c r="H11" s="14"/>
      <c r="I11" s="23">
        <v>0.99543000000000004</v>
      </c>
      <c r="J11" s="23">
        <v>1.33E-3</v>
      </c>
      <c r="K11" s="23">
        <v>0.99192000000000002</v>
      </c>
      <c r="L11" s="23">
        <v>0.99741999999999997</v>
      </c>
      <c r="M11" s="23">
        <f t="shared" si="2"/>
        <v>5.4999999999999494E-3</v>
      </c>
      <c r="N11" s="22">
        <f t="shared" si="3"/>
        <v>2.5800000000000267E-3</v>
      </c>
      <c r="O11" s="13"/>
      <c r="P11" s="10"/>
      <c r="R11" s="13"/>
      <c r="S11" s="13"/>
      <c r="T11" s="13"/>
    </row>
    <row r="12" spans="1:62" x14ac:dyDescent="0.25">
      <c r="A12" s="26">
        <v>6</v>
      </c>
      <c r="B12" s="27">
        <v>0.99</v>
      </c>
      <c r="C12" s="27">
        <v>3.0999999999999999E-3</v>
      </c>
      <c r="D12" s="27">
        <v>0.98180000000000001</v>
      </c>
      <c r="E12" s="27">
        <v>0.99450000000000005</v>
      </c>
      <c r="F12" s="27">
        <f t="shared" si="0"/>
        <v>1.2700000000000045E-2</v>
      </c>
      <c r="G12" s="27">
        <f t="shared" si="1"/>
        <v>5.4999999999999494E-3</v>
      </c>
      <c r="H12" s="28"/>
      <c r="I12" s="29">
        <v>0.99543000000000004</v>
      </c>
      <c r="J12" s="29">
        <v>1.33E-3</v>
      </c>
      <c r="K12" s="30">
        <v>0.99192000000000002</v>
      </c>
      <c r="L12" s="31">
        <v>0.99741999999999997</v>
      </c>
      <c r="M12" s="29">
        <f t="shared" si="2"/>
        <v>5.4999999999999494E-3</v>
      </c>
      <c r="N12" s="27">
        <f t="shared" si="3"/>
        <v>2.5800000000000267E-3</v>
      </c>
      <c r="O12" s="13"/>
      <c r="P12" s="10"/>
      <c r="R12" s="13"/>
      <c r="S12" s="13"/>
      <c r="T12" s="13"/>
    </row>
    <row r="13" spans="1:62" x14ac:dyDescent="0.25">
      <c r="A13">
        <v>7</v>
      </c>
      <c r="B13" s="22">
        <v>0.98929999999999996</v>
      </c>
      <c r="C13" s="22">
        <v>3.5999999999999999E-3</v>
      </c>
      <c r="D13" s="22">
        <v>0.97929999999999995</v>
      </c>
      <c r="E13" s="22">
        <v>0.99439999999999995</v>
      </c>
      <c r="F13" s="22">
        <f t="shared" si="0"/>
        <v>1.5100000000000002E-2</v>
      </c>
      <c r="G13" s="22">
        <f t="shared" si="1"/>
        <v>5.6000000000000494E-3</v>
      </c>
      <c r="H13" s="14"/>
      <c r="I13" s="23">
        <v>0.99346999999999996</v>
      </c>
      <c r="J13" s="23">
        <v>2.3700000000000001E-3</v>
      </c>
      <c r="K13" s="23">
        <v>0.98670999999999998</v>
      </c>
      <c r="L13" s="23">
        <v>0.99680000000000002</v>
      </c>
      <c r="M13" s="23">
        <f t="shared" si="2"/>
        <v>1.0090000000000043E-2</v>
      </c>
      <c r="N13" s="22">
        <f t="shared" si="3"/>
        <v>3.1999999999999806E-3</v>
      </c>
      <c r="O13" s="13"/>
      <c r="P13" s="10"/>
      <c r="R13" s="13"/>
      <c r="S13" s="13"/>
      <c r="T13" s="13"/>
      <c r="AG13" t="s">
        <v>1</v>
      </c>
    </row>
    <row r="14" spans="1:62" x14ac:dyDescent="0.25">
      <c r="AG14" s="4" t="s">
        <v>9</v>
      </c>
      <c r="BE14" t="s">
        <v>8</v>
      </c>
    </row>
    <row r="15" spans="1:62" x14ac:dyDescent="0.25">
      <c r="AG15" s="1" t="s">
        <v>0</v>
      </c>
      <c r="AP15" s="32"/>
      <c r="AQ15" s="32"/>
    </row>
    <row r="16" spans="1:62" x14ac:dyDescent="0.25">
      <c r="AG16" t="s">
        <v>52</v>
      </c>
      <c r="AJ16" s="20"/>
      <c r="AK16" s="20"/>
      <c r="AL16" s="20"/>
      <c r="AM16" s="20"/>
      <c r="AN16" s="20"/>
      <c r="AO16" s="20"/>
      <c r="AP16" s="20"/>
      <c r="AQ16" s="20"/>
    </row>
    <row r="17" spans="32:45" x14ac:dyDescent="0.25">
      <c r="AG17" s="1" t="s">
        <v>53</v>
      </c>
      <c r="AJ17" s="33"/>
      <c r="AK17" t="s">
        <v>54</v>
      </c>
      <c r="AN17" s="34"/>
      <c r="AO17" s="35" t="s">
        <v>55</v>
      </c>
      <c r="AP17" s="35"/>
      <c r="AQ17" s="35"/>
      <c r="AR17" s="35"/>
      <c r="AS17" s="35"/>
    </row>
    <row r="18" spans="32:45" x14ac:dyDescent="0.25">
      <c r="AI18" t="s">
        <v>11</v>
      </c>
      <c r="AJ18" s="33" t="s">
        <v>56</v>
      </c>
      <c r="AK18" t="s">
        <v>34</v>
      </c>
      <c r="AL18" t="s">
        <v>35</v>
      </c>
      <c r="AM18" s="32" t="s">
        <v>50</v>
      </c>
      <c r="AN18" s="32" t="s">
        <v>51</v>
      </c>
      <c r="AO18" s="33" t="s">
        <v>57</v>
      </c>
      <c r="AP18" t="s">
        <v>34</v>
      </c>
      <c r="AQ18" s="34" t="s">
        <v>35</v>
      </c>
    </row>
    <row r="19" spans="32:45" x14ac:dyDescent="0.25">
      <c r="AF19" s="36"/>
      <c r="AG19" s="36" t="s">
        <v>58</v>
      </c>
      <c r="AH19" s="15" t="s">
        <v>48</v>
      </c>
      <c r="AI19" s="7">
        <v>3446</v>
      </c>
      <c r="AJ19" s="37">
        <v>0.99380000000000002</v>
      </c>
      <c r="AK19" s="19">
        <v>0.99</v>
      </c>
      <c r="AL19" s="19">
        <v>0.99619999999999997</v>
      </c>
      <c r="AM19" s="19">
        <f>AJ19-AL19</f>
        <v>-2.3999999999999577E-3</v>
      </c>
      <c r="AN19" s="38">
        <f t="shared" ref="AN19:AN24" si="16">AK19-AJ19</f>
        <v>-3.8000000000000256E-3</v>
      </c>
      <c r="AO19" s="19">
        <v>0.99380000000000002</v>
      </c>
      <c r="AP19" s="19">
        <v>0.99</v>
      </c>
      <c r="AQ19" s="38">
        <v>0.99619999999999997</v>
      </c>
    </row>
    <row r="20" spans="32:45" x14ac:dyDescent="0.25">
      <c r="AF20" s="8"/>
      <c r="AG20" s="8" t="s">
        <v>59</v>
      </c>
      <c r="AH20" t="s">
        <v>60</v>
      </c>
      <c r="AI20" s="2">
        <v>432</v>
      </c>
      <c r="AJ20" s="39">
        <v>0.99080000000000001</v>
      </c>
      <c r="AK20" s="20">
        <v>0.97109999999999996</v>
      </c>
      <c r="AL20" s="20">
        <v>0.99709999999999999</v>
      </c>
      <c r="AM20" s="20">
        <f>AJ20-AL20</f>
        <v>-6.2999999999999723E-3</v>
      </c>
      <c r="AN20" s="40">
        <f t="shared" si="16"/>
        <v>-1.9700000000000051E-2</v>
      </c>
      <c r="AO20" s="20">
        <v>0.99080000000000001</v>
      </c>
      <c r="AP20" s="20">
        <v>0.97109999999999996</v>
      </c>
      <c r="AQ20" s="40">
        <v>0.99709999999999999</v>
      </c>
    </row>
    <row r="21" spans="32:45" x14ac:dyDescent="0.25">
      <c r="AF21" s="8"/>
      <c r="AG21" s="8" t="s">
        <v>61</v>
      </c>
      <c r="AH21" t="s">
        <v>47</v>
      </c>
      <c r="AI21" s="41">
        <v>4523</v>
      </c>
      <c r="AJ21" s="39">
        <v>0.94379999999999997</v>
      </c>
      <c r="AK21" s="20">
        <v>0.93489999999999995</v>
      </c>
      <c r="AL21" s="20">
        <v>0.95150000000000001</v>
      </c>
      <c r="AM21" s="20">
        <f t="shared" ref="AM21" si="17">AJ21-AL21</f>
        <v>-7.7000000000000401E-3</v>
      </c>
      <c r="AN21" s="40">
        <f t="shared" si="16"/>
        <v>-8.900000000000019E-3</v>
      </c>
      <c r="AO21" s="20">
        <v>0.94379999999999997</v>
      </c>
      <c r="AP21" s="20">
        <v>0.93489999999999995</v>
      </c>
      <c r="AQ21" s="40">
        <v>0.95150000000000001</v>
      </c>
    </row>
    <row r="22" spans="32:45" x14ac:dyDescent="0.25">
      <c r="AF22" s="8"/>
      <c r="AG22" s="8" t="s">
        <v>62</v>
      </c>
      <c r="AH22" t="s">
        <v>63</v>
      </c>
      <c r="AI22" s="41">
        <v>13607</v>
      </c>
      <c r="AJ22" s="39">
        <v>0.73970000000000002</v>
      </c>
      <c r="AK22" s="20">
        <v>0.73099999999999998</v>
      </c>
      <c r="AL22" s="20">
        <v>0.74809999999999999</v>
      </c>
      <c r="AM22" s="20">
        <f>AJ22-AL22</f>
        <v>-8.3999999999999631E-3</v>
      </c>
      <c r="AN22" s="40">
        <f t="shared" si="16"/>
        <v>-8.700000000000041E-3</v>
      </c>
      <c r="AO22" s="20">
        <v>0.73970000000000002</v>
      </c>
      <c r="AP22" s="20">
        <v>0.73099999999999998</v>
      </c>
      <c r="AQ22" s="40">
        <v>0.74809999999999999</v>
      </c>
    </row>
    <row r="23" spans="32:45" x14ac:dyDescent="0.25">
      <c r="AF23" s="8"/>
      <c r="AG23" s="8" t="s">
        <v>64</v>
      </c>
      <c r="AH23" t="s">
        <v>65</v>
      </c>
      <c r="AI23" s="41">
        <v>9084</v>
      </c>
      <c r="AJ23" s="39">
        <v>0.6462</v>
      </c>
      <c r="AK23" s="20">
        <v>0.63490000000000002</v>
      </c>
      <c r="AL23" s="20">
        <v>0.65720000000000001</v>
      </c>
      <c r="AM23" s="20">
        <f>AJ23-AL23</f>
        <v>-1.100000000000001E-2</v>
      </c>
      <c r="AN23" s="40">
        <f>AK23-AJ23</f>
        <v>-1.1299999999999977E-2</v>
      </c>
      <c r="AO23" s="20">
        <v>0.6462</v>
      </c>
      <c r="AP23" s="20">
        <v>0.63490000000000002</v>
      </c>
      <c r="AQ23" s="40">
        <v>0.65720000000000001</v>
      </c>
    </row>
    <row r="24" spans="32:45" x14ac:dyDescent="0.25">
      <c r="AF24" s="8"/>
      <c r="AG24" s="8" t="s">
        <v>66</v>
      </c>
      <c r="AH24" t="s">
        <v>67</v>
      </c>
      <c r="AI24" s="41">
        <v>20692</v>
      </c>
      <c r="AJ24" s="39">
        <v>0.72629999999999995</v>
      </c>
      <c r="AK24" s="20">
        <v>0.71919999999999995</v>
      </c>
      <c r="AL24" s="20">
        <v>0.73329999999999995</v>
      </c>
      <c r="AM24" s="20">
        <f>AJ24-AL24</f>
        <v>-7.0000000000000062E-3</v>
      </c>
      <c r="AN24" s="40">
        <f t="shared" si="16"/>
        <v>-7.0999999999999952E-3</v>
      </c>
      <c r="AO24" s="20">
        <v>0.72629999999999995</v>
      </c>
      <c r="AP24" s="20">
        <v>0.71919999999999995</v>
      </c>
      <c r="AQ24" s="40">
        <v>0.73329999999999995</v>
      </c>
    </row>
    <row r="25" spans="32:45" x14ac:dyDescent="0.25">
      <c r="AF25" s="26"/>
      <c r="AG25" s="42" t="s">
        <v>68</v>
      </c>
      <c r="AH25" s="26" t="s">
        <v>69</v>
      </c>
      <c r="AI25" s="43">
        <v>16169</v>
      </c>
      <c r="AJ25" s="44">
        <v>0.67</v>
      </c>
      <c r="AK25" s="25">
        <v>0.66200000000000003</v>
      </c>
      <c r="AL25" s="25">
        <v>0.67900000000000005</v>
      </c>
      <c r="AM25" s="25">
        <f t="shared" ref="AM25:AM32" si="18">AJ25-AL25</f>
        <v>-9.000000000000008E-3</v>
      </c>
      <c r="AN25" s="45">
        <f>AK25-AJ25</f>
        <v>-8.0000000000000071E-3</v>
      </c>
      <c r="AO25" s="25">
        <v>0.67</v>
      </c>
      <c r="AP25" s="25">
        <v>0.66200000000000003</v>
      </c>
      <c r="AQ25" s="45">
        <v>0.67900000000000005</v>
      </c>
    </row>
    <row r="26" spans="32:45" x14ac:dyDescent="0.25">
      <c r="AG26" s="8" t="s">
        <v>70</v>
      </c>
      <c r="AI26" s="2">
        <v>228</v>
      </c>
      <c r="AJ26" s="39">
        <v>0.72860000000000003</v>
      </c>
      <c r="AK26" s="20">
        <v>0.66259999999999997</v>
      </c>
      <c r="AL26" s="20">
        <v>0.78390000000000004</v>
      </c>
      <c r="AM26" s="20">
        <f t="shared" si="18"/>
        <v>-5.5300000000000016E-2</v>
      </c>
      <c r="AN26" s="20">
        <f t="shared" ref="AN26:AN32" si="19">AK26-AJ26</f>
        <v>-6.6000000000000059E-2</v>
      </c>
      <c r="AO26" s="39">
        <v>0.72860000000000003</v>
      </c>
      <c r="AP26" s="20">
        <v>0.66259999999999997</v>
      </c>
      <c r="AQ26" s="40">
        <v>0.78390000000000004</v>
      </c>
    </row>
    <row r="27" spans="32:45" x14ac:dyDescent="0.25">
      <c r="AG27" s="8" t="s">
        <v>71</v>
      </c>
      <c r="AH27" t="s">
        <v>65</v>
      </c>
      <c r="AI27" s="2">
        <v>153</v>
      </c>
      <c r="AJ27" s="39">
        <v>0.91339999999999999</v>
      </c>
      <c r="AK27" s="20">
        <v>0.85170000000000001</v>
      </c>
      <c r="AL27" s="20">
        <v>0.95020000000000004</v>
      </c>
      <c r="AM27" s="20">
        <f t="shared" si="18"/>
        <v>-3.6800000000000055E-2</v>
      </c>
      <c r="AN27" s="20">
        <f t="shared" si="19"/>
        <v>-6.1699999999999977E-2</v>
      </c>
      <c r="AO27" s="39">
        <v>0.91339999999999999</v>
      </c>
      <c r="AP27" s="20">
        <v>0.85170000000000001</v>
      </c>
      <c r="AQ27" s="40">
        <v>0.95020000000000004</v>
      </c>
    </row>
    <row r="28" spans="32:45" x14ac:dyDescent="0.25">
      <c r="AG28" s="8" t="s">
        <v>72</v>
      </c>
      <c r="AI28" s="2">
        <v>75</v>
      </c>
      <c r="AJ28" s="39">
        <v>0.35880000000000001</v>
      </c>
      <c r="AK28" s="20">
        <v>0.24629999999999999</v>
      </c>
      <c r="AL28" s="20">
        <v>0.47249999999999998</v>
      </c>
      <c r="AM28" s="20">
        <f t="shared" si="18"/>
        <v>-0.11369999999999997</v>
      </c>
      <c r="AN28" s="20">
        <f t="shared" si="19"/>
        <v>-0.11250000000000002</v>
      </c>
      <c r="AO28" s="39">
        <v>0.35880000000000001</v>
      </c>
      <c r="AP28" s="20">
        <v>0.24629999999999999</v>
      </c>
      <c r="AQ28" s="40">
        <v>0.47249999999999998</v>
      </c>
    </row>
    <row r="29" spans="32:45" x14ac:dyDescent="0.25">
      <c r="AG29" s="8" t="s">
        <v>73</v>
      </c>
      <c r="AI29" s="41">
        <v>8756</v>
      </c>
      <c r="AJ29" s="39">
        <v>0.64529999999999998</v>
      </c>
      <c r="AK29" s="20">
        <v>0.63370000000000004</v>
      </c>
      <c r="AL29" s="20">
        <v>0.65649999999999997</v>
      </c>
      <c r="AM29" s="20">
        <f t="shared" si="18"/>
        <v>-1.1199999999999988E-2</v>
      </c>
      <c r="AN29" s="20">
        <f t="shared" si="19"/>
        <v>-1.1599999999999944E-2</v>
      </c>
      <c r="AO29" s="39">
        <v>0.64529999999999998</v>
      </c>
      <c r="AP29" s="20">
        <v>0.63370000000000004</v>
      </c>
      <c r="AQ29" s="40">
        <v>0.65649999999999997</v>
      </c>
    </row>
    <row r="30" spans="32:45" x14ac:dyDescent="0.25">
      <c r="AG30" s="8" t="s">
        <v>74</v>
      </c>
      <c r="AI30" s="2">
        <v>100</v>
      </c>
      <c r="AJ30" s="39">
        <v>0.52800000000000002</v>
      </c>
      <c r="AK30" s="20">
        <v>0.41239999999999999</v>
      </c>
      <c r="AL30" s="20">
        <v>0.63100000000000001</v>
      </c>
      <c r="AM30" s="20">
        <f t="shared" si="18"/>
        <v>-0.10299999999999998</v>
      </c>
      <c r="AN30" s="20">
        <f t="shared" si="19"/>
        <v>-0.11560000000000004</v>
      </c>
      <c r="AO30" s="39">
        <v>0.52800000000000002</v>
      </c>
      <c r="AP30" s="20">
        <v>0.41239999999999999</v>
      </c>
      <c r="AQ30" s="40">
        <v>0.63100000000000001</v>
      </c>
    </row>
    <row r="31" spans="32:45" x14ac:dyDescent="0.25">
      <c r="AG31" s="8" t="s">
        <v>75</v>
      </c>
      <c r="AI31" s="41">
        <v>7085</v>
      </c>
      <c r="AJ31" s="39">
        <v>0.7016</v>
      </c>
      <c r="AK31" s="20">
        <v>0.68899999999999995</v>
      </c>
      <c r="AL31" s="20">
        <v>0.71379999999999999</v>
      </c>
      <c r="AM31" s="20">
        <f t="shared" si="18"/>
        <v>-1.2199999999999989E-2</v>
      </c>
      <c r="AN31" s="20">
        <f t="shared" si="19"/>
        <v>-1.2600000000000056E-2</v>
      </c>
      <c r="AO31" s="39">
        <v>0.7016</v>
      </c>
      <c r="AP31" s="20">
        <v>0.68899999999999995</v>
      </c>
      <c r="AQ31" s="40">
        <v>0.71379999999999999</v>
      </c>
    </row>
    <row r="32" spans="32:45" x14ac:dyDescent="0.25">
      <c r="AI32" s="46"/>
      <c r="AJ32" s="22">
        <v>0.67</v>
      </c>
      <c r="AK32" s="22">
        <v>0.66200000000000003</v>
      </c>
      <c r="AL32" s="22">
        <v>0.67900000000000005</v>
      </c>
      <c r="AM32" s="20">
        <f t="shared" si="18"/>
        <v>-9.000000000000008E-3</v>
      </c>
      <c r="AN32" s="20">
        <f t="shared" si="19"/>
        <v>-8.0000000000000071E-3</v>
      </c>
      <c r="AO32" s="22">
        <v>0.67</v>
      </c>
      <c r="AP32" s="22">
        <v>0.66200000000000003</v>
      </c>
      <c r="AQ32" s="22">
        <v>0.67900000000000005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Archie Bleyer</dc:creator>
  <cp:lastModifiedBy>Archie Bleyer</cp:lastModifiedBy>
  <dcterms:created xsi:type="dcterms:W3CDTF">2025-01-01T05:09:18Z</dcterms:created>
  <dcterms:modified xsi:type="dcterms:W3CDTF">2025-01-01T05:24:52Z</dcterms:modified>
</cp:coreProperties>
</file>